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Julia Rosario\Desktop\"/>
    </mc:Choice>
  </mc:AlternateContent>
  <xr:revisionPtr revIDLastSave="0" documentId="8_{E03451E4-84C2-496D-A5C7-EE0FF7109F21}" xr6:coauthVersionLast="47" xr6:coauthVersionMax="47" xr10:uidLastSave="{00000000-0000-0000-0000-000000000000}"/>
  <bookViews>
    <workbookView xWindow="-120" yWindow="-120" windowWidth="29040" windowHeight="15840" xr2:uid="{00000000-000D-0000-FFFF-FFFF00000000}"/>
  </bookViews>
  <sheets>
    <sheet name="Evaluaciones CE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5" i="1" l="1"/>
  <c r="G54" i="1"/>
  <c r="G53" i="1"/>
  <c r="F55" i="1"/>
  <c r="F54" i="1"/>
  <c r="F53" i="1"/>
  <c r="E55" i="1"/>
  <c r="E54" i="1"/>
  <c r="E53" i="1"/>
  <c r="D55" i="1"/>
  <c r="D54" i="1"/>
  <c r="D53" i="1"/>
  <c r="C55" i="1"/>
  <c r="C54" i="1"/>
  <c r="C53" i="1"/>
  <c r="F56" i="1" l="1"/>
  <c r="D56" i="1"/>
  <c r="G56" i="1"/>
  <c r="E56" i="1"/>
  <c r="C56" i="1"/>
  <c r="H56" i="1" l="1"/>
  <c r="G45" i="1" s="1"/>
  <c r="G46" i="1" l="1"/>
  <c r="G42" i="1"/>
  <c r="G43" i="1"/>
  <c r="G44" i="1"/>
  <c r="G47" i="1" l="1"/>
</calcChain>
</file>

<file path=xl/sharedStrings.xml><?xml version="1.0" encoding="utf-8"?>
<sst xmlns="http://schemas.openxmlformats.org/spreadsheetml/2006/main" count="204" uniqueCount="155">
  <si>
    <t>DIRECCIÓN GENERAL DE ÉTICA E INTEGRIDAD GUBERNAMENTAL</t>
  </si>
  <si>
    <t>Matriz para evaluación del Plan de trabajo 2021</t>
  </si>
  <si>
    <t>Comisión de Ética Pública (CEP)</t>
  </si>
  <si>
    <t xml:space="preserve">DATOS GENERALES DE LA INSTITUCIÓN </t>
  </si>
  <si>
    <t xml:space="preserve">Leyenda </t>
  </si>
  <si>
    <t xml:space="preserve">Nombre de la Institución: </t>
  </si>
  <si>
    <t>Fecha de validación del plan de Trabajo:</t>
  </si>
  <si>
    <t>Cantidad de Servidores en la institución:</t>
  </si>
  <si>
    <t>Técnico evaluador:</t>
  </si>
  <si>
    <t>C</t>
  </si>
  <si>
    <t>Cumplido</t>
  </si>
  <si>
    <t>S1</t>
  </si>
  <si>
    <t>Semestre 1 (enero-febrero-marzo-abril-mayo-junio)</t>
  </si>
  <si>
    <t>CONSEJO NACIONAL DE INVETIGACIONES AGROPECUARIAS Y FORESTALES (CONIAF)</t>
  </si>
  <si>
    <t>10 de marzo de 2021</t>
  </si>
  <si>
    <t>PA</t>
  </si>
  <si>
    <t>Parcial</t>
  </si>
  <si>
    <t>S2</t>
  </si>
  <si>
    <t>Semestre 2 (julio- agosto- septiembre-octubre-noviembre-diciembre)</t>
  </si>
  <si>
    <t>NC</t>
  </si>
  <si>
    <t>No cumplido</t>
  </si>
  <si>
    <t>DETALLE DE LAS ACTIVIDADES PROGRAMADAS</t>
  </si>
  <si>
    <r>
      <rPr>
        <b/>
        <sz val="20"/>
        <color theme="0"/>
        <rFont val="GoTHAM"/>
      </rPr>
      <t>PARA LLENADO DE LAS CEP</t>
    </r>
    <r>
      <rPr>
        <sz val="20"/>
        <color theme="0"/>
        <rFont val="Gotham"/>
      </rPr>
      <t xml:space="preserve"> </t>
    </r>
  </si>
  <si>
    <t>PARA USO DE LA DIGEIG</t>
  </si>
  <si>
    <t>P</t>
  </si>
  <si>
    <t>Pendiente</t>
  </si>
  <si>
    <t>No.</t>
  </si>
  <si>
    <t>Descripción de la actividad</t>
  </si>
  <si>
    <t xml:space="preserve">Medios de verificación (evidencias) </t>
  </si>
  <si>
    <t>Indicadores</t>
  </si>
  <si>
    <t xml:space="preserve">Período de ejecución proyectado </t>
  </si>
  <si>
    <t xml:space="preserve">Cantidad de actividades proyectadas </t>
  </si>
  <si>
    <t>Cantidad de personas proyectadas</t>
  </si>
  <si>
    <t>Cantidad de actividades realizadas</t>
  </si>
  <si>
    <t>Fecha (s) de realización de la actividad</t>
  </si>
  <si>
    <t xml:space="preserve"> Descripción de lo realizado</t>
  </si>
  <si>
    <t xml:space="preserve">Ponderación </t>
  </si>
  <si>
    <t>Observaciones de la DIGEIG</t>
  </si>
  <si>
    <t>N/A</t>
  </si>
  <si>
    <t>No Aplica</t>
  </si>
  <si>
    <t>PRODUCTO 1 - ÉTICA</t>
  </si>
  <si>
    <t>Sensibilizar a los servidores públicos sobre la importancia de la ética y valores en la gestión pública, a partir de la comprensión de conceptos básicos y ejercicios de reflexión.</t>
  </si>
  <si>
    <t xml:space="preserve"> - Hoja de registro de los participantes indicando el tema impartido.
 - Convocatorias.
 - Correos electrónicos.
 - Comunicaciones. </t>
  </si>
  <si>
    <t xml:space="preserve"> - Cantidad y tipo de sensibilizaciones realizadas.
 - Cantidad de servidores sensibilizados</t>
  </si>
  <si>
    <t>PRIMER SEMESTRE (T1/T2)</t>
  </si>
  <si>
    <t>Dar seguimiento a que el personal de nuevo ingreso reciba formación en ética como parte del programa de inducción de la institución.</t>
  </si>
  <si>
    <t xml:space="preserve"> - Registro de asistencia.
- Correos electrónicos.
- Circulares.</t>
  </si>
  <si>
    <t xml:space="preserve"> - Cantidad de empleados de nuevo ingreso que hayan recibido inducción en ética pública.</t>
  </si>
  <si>
    <t>TODO EL AÑO</t>
  </si>
  <si>
    <t>Asesorar a servidores públicos en materia de ética e integridad.</t>
  </si>
  <si>
    <t xml:space="preserve"> - Cuadro control de solicitudes de asesorías recibidas y atendidas.
 - Constancia de no recepción de solicitudes de asesorías firmado por el quorum de la CEP.</t>
  </si>
  <si>
    <t xml:space="preserve">
 - Cantidad de solictudes de asesorías recibidas y atendidas.</t>
  </si>
  <si>
    <t>Promocionar los medios disponibles para asesorar a los servidores públicos en materia de ética e integridad.</t>
  </si>
  <si>
    <t xml:space="preserve"> - Correos promocionando medios disponibles.
 - Ciculares promocionando medios disponibles.</t>
  </si>
  <si>
    <t xml:space="preserve">  - Cantidad y tipo de promociones realizadas.</t>
  </si>
  <si>
    <t>Participar en las capacitaciones dirigidas a los miembros de las CEP coordinadas  por la Dirección de Capacitación en Ética y Transparencia.</t>
  </si>
  <si>
    <t xml:space="preserve"> - Hoja de registro de los participantes indicando el tema impartido.
 - Convocatorias.
 - Correos electrónicos.
 - Comunicaciones. 
 - Certificación emitida.</t>
  </si>
  <si>
    <t xml:space="preserve"> - Cantidad y tipo de capacitaciones recibidas.
 - Cantidad de miembros de las CEP capacitados.</t>
  </si>
  <si>
    <t>PRODUCTO 2 - INTEGRIDAD EN LA GESTIÓN ADMINISTRATIVA</t>
  </si>
  <si>
    <t xml:space="preserve">Aplicar modelo de encuesta de clima ético institucional proporcionado por la DIGEIG para medir la percepción de los servidores sobre las prácticas éticas en su institución.
 </t>
  </si>
  <si>
    <t xml:space="preserve"> - Tabulación.
 - Modelo de encuesta aplicada.
</t>
  </si>
  <si>
    <t xml:space="preserve"> - Cantidad de encuestas aplicadas y tabuladas.
</t>
  </si>
  <si>
    <t>Levantar un diagnóstico en base a los resultados de la encuesta aplicada y hacer recomendaciones de mejoras. Diligenciar la implementación de mejoras propuestas en el diagnostico.</t>
  </si>
  <si>
    <t xml:space="preserve"> - Diagnóstico elaborado y remitido a la MAE de la institución y la DIGEIG.</t>
  </si>
  <si>
    <t xml:space="preserve"> - Cantidad de diagnosticos elaborados y remitidos.</t>
  </si>
  <si>
    <t>SEGUNDO SEMESTRE (T3/T4)</t>
  </si>
  <si>
    <t>Tramitar y mantener habilitados medios disponibles para la recepción de denuncias.</t>
  </si>
  <si>
    <t xml:space="preserve"> - Cuadro control de denuncias recibidas y tramitadas.
 - Constancia de no recepción de denuncias firmada por el quorum de la CEP.
</t>
  </si>
  <si>
    <t xml:space="preserve"> - Cantidad y tipo de medios disponibles.</t>
  </si>
  <si>
    <t>Reforzar medios disponibles para la recepción de denuncias.</t>
  </si>
  <si>
    <t xml:space="preserve"> - Reporte sobre debilidades detectadas e implementación de mejoras.</t>
  </si>
  <si>
    <t xml:space="preserve"> - Cantidad de reportes remitidos a la DIGEIG.</t>
  </si>
  <si>
    <t xml:space="preserve">Sensibilizar a los servidores de su institución sobre la forma en que deben presentar sus denuncias y promocionar los medios disponibles.
</t>
  </si>
  <si>
    <t xml:space="preserve"> - Correos promocionando los medios disponibles.
 - Ciculares promocionando medios disponibles.
 - Registro de participantes.
 - Convocatoria.</t>
  </si>
  <si>
    <t xml:space="preserve"> - Cantidad de servidores sensibilizados.</t>
  </si>
  <si>
    <t>Gestionar la firma de los compromisos éticos por parte de los  funcionarios nombrados por decreto, en caso de no haberlo firmado.</t>
  </si>
  <si>
    <t xml:space="preserve"> - Compromisos éticos firmado(s) y remitido(s) a la DIGEIG en original.
 - Certificación de Recursos Humanos de la no existencia de funcionarios nombrados por decreto.</t>
  </si>
  <si>
    <t xml:space="preserve"> - Cantidad de compromisos éticos firmados.</t>
  </si>
  <si>
    <t>Sensibilizar sobre el cumplimiento de los compromisos éticos firmado por los funcionarios nombrados por decreto.</t>
  </si>
  <si>
    <t xml:space="preserve"> - Cantidad de sensibilizaciones realizadas.
 - Cantidad de funcionarios sensibilizados.</t>
  </si>
  <si>
    <t>Elaborar y/o actualizar el código de ética institucional.</t>
  </si>
  <si>
    <t xml:space="preserve"> - Codigo de ética elaborado y/o actualizado remitido a la DIGEIG.</t>
  </si>
  <si>
    <t xml:space="preserve"> - Código de ética elaborado y/o actualizado.
</t>
  </si>
  <si>
    <t>Divulgar el contenido del Código de Ética Institucional entre los servidores públicos de la institución.</t>
  </si>
  <si>
    <t xml:space="preserve"> - Registro de recepción.
 - Correos electrónicos.
 - Circulares.</t>
  </si>
  <si>
    <t xml:space="preserve"> - Cantidad de divulgaciones de contenido realizadas.</t>
  </si>
  <si>
    <t xml:space="preserve">Participar de forma activa en las acciones y actividades desarrolladas por la DIGEIG sobre la gestión de riesgos de corrupción. </t>
  </si>
  <si>
    <t xml:space="preserve"> - Registro de asistencia.
 - Correos electrónicos.
 - Circulares.</t>
  </si>
  <si>
    <t xml:space="preserve"> - Cantidad y tipo de actividades.
 - Acciones realizadas.</t>
  </si>
  <si>
    <t>Analizar el cumplimiento de las disposiciones vigentes sobre compras y contrataciones públicas, según la ley 340-06.</t>
  </si>
  <si>
    <t xml:space="preserve"> - Un informe semestral remitido a la DIGEIG.</t>
  </si>
  <si>
    <t xml:space="preserve"> - Cantidad de informes realizados y remitido a la DIGEIG.</t>
  </si>
  <si>
    <t>PRODUCTO 3 - PLANIFICACIÓN</t>
  </si>
  <si>
    <t xml:space="preserve">Realizar reuniones ordinarias mensuales para atender asuntos relativos al plan de trabajo. </t>
  </si>
  <si>
    <t xml:space="preserve"> - Doce (12) actas de reuniones ordinarias.</t>
  </si>
  <si>
    <t xml:space="preserve"> - Cantidad de reuniones ordinarias realizadas.</t>
  </si>
  <si>
    <t>Gestionar con las áreas correspondientes la asignación de fondos dentro del POA institucional 2022, para el desarrollo de las actividades contempladas en el plan de trabajo de las CEP.</t>
  </si>
  <si>
    <t xml:space="preserve"> - Acciones relizadas para la gestión de asignación de fondos.
</t>
  </si>
  <si>
    <t xml:space="preserve"> - Cantidad de acciones realizadas. 
</t>
  </si>
  <si>
    <t>Gestionar la validación del plan de trabajo 2022, según los parametros establecidos por la DIGEIG.</t>
  </si>
  <si>
    <t xml:space="preserve"> - Plan validado por la DIGEIG.</t>
  </si>
  <si>
    <t xml:space="preserve"> - Cantidad de planes validados. </t>
  </si>
  <si>
    <t>Realizar autoevaluación sobre logros y desafíos de la CEP en el ejercicio de sus funciones.</t>
  </si>
  <si>
    <t xml:space="preserve"> - Acta de reunión</t>
  </si>
  <si>
    <t xml:space="preserve"> - Cantidad de autoevaluaciones realizadas.</t>
  </si>
  <si>
    <t>Participar del proceso de análisis y reforma de las CEP que llevará a cabo la DIGEIG.</t>
  </si>
  <si>
    <t xml:space="preserve"> - Hoja de registro de los participantes.
 - Correos electrónicos.
 - Comunicaciones. 
 - Captura de pantalla</t>
  </si>
  <si>
    <t xml:space="preserve"> - Cantidad de actividades acudidas.</t>
  </si>
  <si>
    <t>CALIFICACION FINAL (SEGUNDO SEMESTRE)</t>
  </si>
  <si>
    <t xml:space="preserve">Ponderación de actividades </t>
  </si>
  <si>
    <t xml:space="preserve"> CUMPLIDO</t>
  </si>
  <si>
    <t>PARCIAL</t>
  </si>
  <si>
    <t>PENDIENTE</t>
  </si>
  <si>
    <t>NO CUMPLIDO</t>
  </si>
  <si>
    <t>NO APLICA</t>
  </si>
  <si>
    <t>TOTAL DE PONDERACIONES</t>
  </si>
  <si>
    <t>PE</t>
  </si>
  <si>
    <t>26/03/2021</t>
  </si>
  <si>
    <t>Eln fecha 26/03/2021 se realizó una sesibilización sobre la importancia de la ética, donde se envió  un correo eletronico a tosdos los servidores de este consejo, un video sobre la Etica en la Administración Pública, donde se pone de maniesto los conceptos básicos y ejercicios de reflección los valores  en la gestión  pública.                                  En fecha 27/05/2021, se realizó una convocatoria vía correo para participar en la charla ética e integridad pública  por la plataforma microsoft teams para todos los servidores de este consejo.</t>
  </si>
  <si>
    <t>Se esta remitiendo a la DGEIG constancia de que  los servidores de nuevo ingreso, estan reciviendo de parte de este consejo la inducción en formación de ética, por lo cual  remitimos las evidencias  de  lectura y aceptación del código de ética institucional.</t>
  </si>
  <si>
    <t xml:space="preserve">19/10/2020,12/10/2020, </t>
  </si>
  <si>
    <t>01/01/2021 al 30/06/2021</t>
  </si>
  <si>
    <t>A la fecha de realizar nuestro 1er. Informe correspondiente al primer semestre del año 2021, no tenemos solicitudes de asoría de servidores públicos  en materia de ética e integridad, por lo que estamos remitiendo el cuadro control sin novedades a la fecha y la constancia de no recepción  de solicitudes de acesorias firmadas por los miembros del CEP.</t>
  </si>
  <si>
    <t xml:space="preserve">Se promociona de  manera trimestral  vía correo electronico a todos los servidores de este consejo, cuales son los medios disponibles  para asesorar a los servidores  públicos en materia de  ética  pública. </t>
  </si>
  <si>
    <t>30/04/2021 y 30/06/2021</t>
  </si>
  <si>
    <t>28/04/2021 y 23/06/2021</t>
  </si>
  <si>
    <t>En fecha  28 de abril  fuimos convocados  al Panel Sistema de Integridad en la Administración Pública, donde participamos la Sra. Maldane Cuello y una Servidora Julia Rosario.      En fecha 23 de junio participamos en la capacitación Creciendo en Transparencia, los Sres. Luis Peña, Maldane Cuello, Cruz Dilia Agramonte, Nicla Valera, Anafranc De Los Santos, Carmen Mestre  y una servidora Julia Rosario.</t>
  </si>
  <si>
    <t>22/03/2021</t>
  </si>
  <si>
    <t>Se envio un reporte  sobre las debilidades encontradas y las mejoras que se aplicarán en beneficio de reforzar los medios disponibles para  realizar las denuncias.</t>
  </si>
  <si>
    <t>Se envian correo a todo el personal de este consejo, promocionando los medios disponibles  para que los colaboradores conozcan como debe de presentar sus denuncias .</t>
  </si>
  <si>
    <t>29/01/21,16/02/21,19/03/21,27/04/21,,25/05/21 y 25/06/21</t>
  </si>
  <si>
    <t>Se envió un informe de autoevaluación del c oordinador general, sobre los logros y desafios de la comisiones de ética en el ejercicio de sus funciones.</t>
  </si>
  <si>
    <t>Se envio la encuesta de clima ético a todos los servidores de este consejo via correo del cep y de manera fisica a los que no cuentan con las herramientas tecnologicas para que participaran, en total participaron 28 servidores. se realizó la  tabulación de los resultados y se enviarón adjuntas las evidencias correspondientes.</t>
  </si>
  <si>
    <t>Cuando se realice la convocatoria para esos fines el cómite de ética de este consejo, participara  en dichas actividades.</t>
  </si>
  <si>
    <t>Se está remitiendo a la DIGEIG el informe correspondiente sobre el manejo de las  compras y contrataciones públicas, según la Ley 340-06 de este consejo.</t>
  </si>
  <si>
    <t>Se realizán reuniones ordinarias cada mes para dar seguimiento al plan de trabajo, y se estan  remitiendo las evidencias correspondientes, tales como actas de reuniones y capturas de pantallas de los encuentros virtuales de los miembros de las CEP de este consejo.</t>
  </si>
  <si>
    <t>Cuando se realice la convocatoria para esos fines el cómite de ética de este consejo, participara  en dichas actividades</t>
  </si>
  <si>
    <t>Se  enviarón dos documentos corespondiente a la actividad en cuestión, donde se detalla cual es el proceso del gestionamiento de las denuncias para el conocimiento de todos los servidores de este consejo.  Tambien se enviará la constancia de no recepción de denuncia a la fecha y el cuadro control sin novedades.</t>
  </si>
  <si>
    <t>31/03/2021,30/06/2021</t>
  </si>
  <si>
    <t>30/06/2021</t>
  </si>
  <si>
    <t>Se remitió la solicitud de los fontos para que se incluyera en el POA institucional, estamos a la espera de respuesta.</t>
  </si>
  <si>
    <r>
      <rPr>
        <b/>
        <sz val="14"/>
        <rFont val="Arial"/>
        <family val="2"/>
      </rPr>
      <t xml:space="preserve">S1: </t>
    </r>
    <r>
      <rPr>
        <sz val="14"/>
        <rFont val="Arial"/>
        <family val="2"/>
      </rPr>
      <t xml:space="preserve">Actividad parcial por tratarse de una actividad continua de todo el año ,y ver las destrezas  realizadas por la CEP con la forma de poder ejecutar estas dinamica . Quedan pendiente de realizar estar el sigueinte metodo  en el segundo semestre . </t>
    </r>
  </si>
  <si>
    <t xml:space="preserve">S1:  Actividad parcial por tratarse de una actividad continua. </t>
  </si>
  <si>
    <t xml:space="preserve">S1: Actividad parcial. Según lo evidenciado vemos correcto las firmas establecida dentro de lo indicado . Les recomendamos  para el proximo semestre solicitar el nuevo modelo de la Constacio de no denuncia en caso de que no tengan. </t>
  </si>
  <si>
    <r>
      <t xml:space="preserve">S1: </t>
    </r>
    <r>
      <rPr>
        <sz val="16"/>
        <rFont val="Arial"/>
        <family val="2"/>
      </rPr>
      <t>Actividad parcial como lo comtepla es de una actividad continua de todo el año  por lo que deben continuar promocionando este medio el próximo semestre.</t>
    </r>
  </si>
  <si>
    <t xml:space="preserve"> Excelente! Esta actividad  la ponderamos parcial , le exoltamos a seguir pendiente  de cualquier otra convocatoria que realice la DIGEIG.  </t>
  </si>
  <si>
    <t xml:space="preserve">S1: Actividad  completa: La presentación de la tabulación de la encuesta refleja la cantidad de encuestados;  la fecha de realización; y veo  el total de preguntas es de 26. a traves de su evidencia refleja que fue comtemplada via correo electronico para el personal. </t>
  </si>
  <si>
    <t xml:space="preserve">Esta actividad parcial, seguir reforzando los medio disponible para el segundo semenstre. </t>
  </si>
  <si>
    <t xml:space="preserve">Esta actividad parcial, solicitar el nuevo modelo de la cosntancia de no recepcion de denuncias </t>
  </si>
  <si>
    <t xml:space="preserve">Actividad parcial, exoltamos seguir con la mista metodologia aplicada para el segunbdo semestre. </t>
  </si>
  <si>
    <t xml:space="preserve">Activida parcial, les recomendamos a estar pendiente para otro convocatoria que pueda realizar la DIGEIG </t>
  </si>
  <si>
    <r>
      <t xml:space="preserve">S1: </t>
    </r>
    <r>
      <rPr>
        <sz val="16"/>
        <rFont val="Arial"/>
        <family val="2"/>
      </rPr>
      <t xml:space="preserve">Actividad cumplida en el primer semestre con la remisió del informe de Compra y Contractaciones felicitaciones. Recordarle que para el segundo informe solicitar con su analista el formato de compra y contrataciones.  </t>
    </r>
  </si>
  <si>
    <t xml:space="preserve">Excelente! En virtud a lo verifivado comprobamos, el correcto procedesr de la reunion, seguir cumpliendo lo establecido en la resolución 01/2019. </t>
  </si>
  <si>
    <t xml:space="preserve">felicidades! Consideramos la ponderación parcial. </t>
  </si>
  <si>
    <t xml:space="preserve">Estar pendiente para cualquier convocatoria que realice la DIGEIG.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</si>
</sst>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yy;@"/>
    <numFmt numFmtId="165" formatCode="[$-C0A]mmmm\-yy;@"/>
  </numFmts>
  <fonts count="48">
    <font>
      <sz val="11"/>
      <color theme="1"/>
      <name val="Calibri"/>
      <family val="2"/>
      <scheme val="minor"/>
    </font>
    <font>
      <sz val="11"/>
      <name val="Calibri"/>
      <family val="2"/>
      <scheme val="minor"/>
    </font>
    <font>
      <b/>
      <sz val="14"/>
      <name val="Arial"/>
      <family val="2"/>
    </font>
    <font>
      <b/>
      <sz val="18"/>
      <name val="Gotham"/>
    </font>
    <font>
      <b/>
      <sz val="16"/>
      <name val="Calibri"/>
      <family val="2"/>
      <scheme val="minor"/>
    </font>
    <font>
      <b/>
      <sz val="18"/>
      <color theme="0"/>
      <name val="Gotham"/>
    </font>
    <font>
      <b/>
      <sz val="18"/>
      <color theme="1"/>
      <name val="Gotham"/>
    </font>
    <font>
      <b/>
      <sz val="18"/>
      <color rgb="FFFF0000"/>
      <name val="Arial"/>
      <family val="2"/>
    </font>
    <font>
      <sz val="10"/>
      <name val="Arial"/>
      <family val="2"/>
    </font>
    <font>
      <b/>
      <sz val="16"/>
      <name val="Arial"/>
      <family val="2"/>
    </font>
    <font>
      <b/>
      <sz val="18"/>
      <name val="Arial"/>
      <family val="2"/>
    </font>
    <font>
      <sz val="14"/>
      <name val="Arial"/>
      <family val="2"/>
    </font>
    <font>
      <b/>
      <sz val="20"/>
      <name val="Arial"/>
      <family val="2"/>
    </font>
    <font>
      <sz val="18"/>
      <name val="Arial"/>
      <family val="2"/>
    </font>
    <font>
      <sz val="14"/>
      <name val="Calibri"/>
      <family val="2"/>
      <scheme val="minor"/>
    </font>
    <font>
      <sz val="14"/>
      <color theme="1"/>
      <name val="Arial"/>
      <family val="2"/>
    </font>
    <font>
      <sz val="20"/>
      <name val="Arial"/>
      <family val="2"/>
    </font>
    <font>
      <sz val="12"/>
      <color theme="1"/>
      <name val="Calibri"/>
      <family val="2"/>
      <scheme val="minor"/>
    </font>
    <font>
      <sz val="12"/>
      <name val="Arial"/>
      <family val="2"/>
    </font>
    <font>
      <sz val="11"/>
      <color theme="1"/>
      <name val="Arial"/>
      <family val="2"/>
    </font>
    <font>
      <b/>
      <sz val="16"/>
      <color theme="1"/>
      <name val="Arial"/>
      <family val="2"/>
    </font>
    <font>
      <b/>
      <sz val="18"/>
      <color theme="8" tint="-0.499984740745262"/>
      <name val="Gotham"/>
    </font>
    <font>
      <b/>
      <sz val="12"/>
      <name val="Arial"/>
      <family val="2"/>
    </font>
    <font>
      <i/>
      <sz val="10"/>
      <name val="Arial"/>
      <family val="2"/>
    </font>
    <font>
      <b/>
      <sz val="12"/>
      <color theme="0"/>
      <name val="Arial"/>
      <family val="2"/>
    </font>
    <font>
      <b/>
      <sz val="18"/>
      <color theme="1"/>
      <name val="Arial"/>
      <family val="2"/>
    </font>
    <font>
      <sz val="18"/>
      <color rgb="FFFF0000"/>
      <name val="Arial"/>
      <family val="2"/>
    </font>
    <font>
      <b/>
      <sz val="22"/>
      <name val="Arial"/>
      <family val="2"/>
    </font>
    <font>
      <b/>
      <sz val="14"/>
      <color theme="1"/>
      <name val="Arial"/>
      <family val="2"/>
    </font>
    <font>
      <sz val="18"/>
      <color theme="1"/>
      <name val="Arial"/>
      <family val="2"/>
    </font>
    <font>
      <b/>
      <sz val="11"/>
      <color theme="1"/>
      <name val="Arial"/>
      <family val="2"/>
    </font>
    <font>
      <b/>
      <sz val="20"/>
      <name val="Gotham"/>
    </font>
    <font>
      <b/>
      <sz val="20"/>
      <color theme="0"/>
      <name val="GoTHAM"/>
    </font>
    <font>
      <b/>
      <sz val="14"/>
      <name val="GoTHAM"/>
    </font>
    <font>
      <b/>
      <sz val="14"/>
      <color theme="1"/>
      <name val="GoTHAM"/>
    </font>
    <font>
      <sz val="20"/>
      <color theme="0"/>
      <name val="Gotham"/>
    </font>
    <font>
      <b/>
      <sz val="16"/>
      <name val="Gotham"/>
    </font>
    <font>
      <sz val="14"/>
      <name val="Gotham"/>
    </font>
    <font>
      <sz val="14"/>
      <color theme="1"/>
      <name val="Gotham"/>
    </font>
    <font>
      <sz val="11"/>
      <color theme="1"/>
      <name val="Gotham"/>
    </font>
    <font>
      <sz val="12"/>
      <color theme="1"/>
      <name val="Gotham"/>
    </font>
    <font>
      <sz val="12"/>
      <name val="Gotham"/>
    </font>
    <font>
      <b/>
      <sz val="12"/>
      <name val="Gotham"/>
    </font>
    <font>
      <b/>
      <sz val="12"/>
      <color theme="1"/>
      <name val="Gotham"/>
    </font>
    <font>
      <b/>
      <sz val="11"/>
      <color theme="1"/>
      <name val="Gotham"/>
    </font>
    <font>
      <b/>
      <sz val="14"/>
      <color theme="1"/>
      <name val="Calibri"/>
      <family val="2"/>
      <scheme val="minor"/>
    </font>
    <font>
      <sz val="16"/>
      <color theme="1"/>
      <name val="Calibri"/>
      <family val="2"/>
      <scheme val="minor"/>
    </font>
    <font>
      <sz val="16"/>
      <name val="Arial"/>
      <family val="2"/>
    </font>
  </fonts>
  <fills count="22">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F993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FF"/>
        <bgColor rgb="FFF2F2F2"/>
      </patternFill>
    </fill>
  </fills>
  <borders count="53">
    <border>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xf numFmtId="0" fontId="8" fillId="0" borderId="0"/>
    <xf numFmtId="0" fontId="8" fillId="0" borderId="0"/>
    <xf numFmtId="0" fontId="17" fillId="0" borderId="0"/>
    <xf numFmtId="0" fontId="8" fillId="0" borderId="0"/>
  </cellStyleXfs>
  <cellXfs count="227">
    <xf numFmtId="0" fontId="0" fillId="0" borderId="0" xfId="0"/>
    <xf numFmtId="0" fontId="4" fillId="2" borderId="0" xfId="0" applyFont="1" applyFill="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0" fontId="14" fillId="2" borderId="0" xfId="0" applyFont="1" applyFill="1" applyAlignment="1" applyProtection="1">
      <alignment horizontal="center" vertical="center"/>
      <protection locked="0"/>
    </xf>
    <xf numFmtId="165" fontId="14" fillId="2" borderId="0" xfId="0" applyNumberFormat="1" applyFont="1" applyFill="1" applyAlignment="1" applyProtection="1">
      <alignment horizontal="center" vertical="center"/>
      <protection locked="0"/>
    </xf>
    <xf numFmtId="165" fontId="3" fillId="2" borderId="35" xfId="0" applyNumberFormat="1" applyFont="1" applyFill="1" applyBorder="1" applyAlignment="1" applyProtection="1">
      <alignment vertical="center"/>
      <protection locked="0"/>
    </xf>
    <xf numFmtId="0" fontId="22" fillId="2" borderId="0" xfId="0" applyFont="1" applyFill="1" applyAlignment="1" applyProtection="1">
      <alignment vertical="center"/>
      <protection locked="0"/>
    </xf>
    <xf numFmtId="0" fontId="23" fillId="2" borderId="0" xfId="0" applyFont="1" applyFill="1" applyAlignment="1" applyProtection="1">
      <alignment vertical="top"/>
      <protection locked="0"/>
    </xf>
    <xf numFmtId="0" fontId="9" fillId="2" borderId="0" xfId="0" applyFont="1" applyFill="1" applyAlignment="1" applyProtection="1">
      <alignment vertical="top"/>
      <protection locked="0"/>
    </xf>
    <xf numFmtId="0" fontId="24" fillId="0" borderId="0" xfId="0" applyFont="1" applyAlignment="1" applyProtection="1">
      <alignment vertical="center" wrapText="1"/>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0" fillId="2" borderId="0" xfId="0" applyFont="1" applyFill="1" applyAlignment="1" applyProtection="1">
      <alignment horizontal="left" vertical="center"/>
      <protection locked="0"/>
    </xf>
    <xf numFmtId="0" fontId="0" fillId="2" borderId="0" xfId="0" applyFill="1" applyAlignment="1" applyProtection="1">
      <alignment vertical="center"/>
      <protection locked="0"/>
    </xf>
    <xf numFmtId="0" fontId="9" fillId="12" borderId="35" xfId="0" applyFont="1" applyFill="1" applyBorder="1" applyAlignment="1" applyProtection="1">
      <alignment horizontal="center" vertical="center" wrapText="1"/>
      <protection locked="0"/>
    </xf>
    <xf numFmtId="0" fontId="9" fillId="12" borderId="36" xfId="0" applyFont="1" applyFill="1" applyBorder="1" applyAlignment="1" applyProtection="1">
      <alignment horizontal="center" vertical="center" wrapText="1"/>
      <protection locked="0"/>
    </xf>
    <xf numFmtId="0" fontId="20" fillId="0" borderId="29" xfId="0" applyFont="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19" fillId="2" borderId="0" xfId="0" applyFont="1" applyFill="1" applyProtection="1">
      <protection locked="0"/>
    </xf>
    <xf numFmtId="0" fontId="30" fillId="2" borderId="0" xfId="0" applyFont="1" applyFill="1" applyAlignment="1" applyProtection="1">
      <alignment horizontal="center"/>
      <protection locked="0"/>
    </xf>
    <xf numFmtId="0" fontId="29" fillId="2" borderId="0" xfId="0" applyFont="1" applyFill="1" applyProtection="1">
      <protection locked="0"/>
    </xf>
    <xf numFmtId="0" fontId="25" fillId="2" borderId="0" xfId="0" applyFont="1" applyFill="1" applyAlignment="1" applyProtection="1">
      <alignment horizontal="center" vertical="center" wrapText="1"/>
      <protection locked="0"/>
    </xf>
    <xf numFmtId="0" fontId="10" fillId="2" borderId="0" xfId="1" applyFont="1" applyFill="1" applyAlignment="1" applyProtection="1">
      <alignment vertical="center" wrapText="1"/>
      <protection locked="0"/>
    </xf>
    <xf numFmtId="0" fontId="26" fillId="2" borderId="0" xfId="0" applyFont="1" applyFill="1" applyAlignment="1" applyProtection="1">
      <alignment horizontal="left" vertical="center" wrapText="1"/>
      <protection locked="0"/>
    </xf>
    <xf numFmtId="0" fontId="28" fillId="2" borderId="0" xfId="0" applyFont="1" applyFill="1" applyAlignment="1" applyProtection="1">
      <alignment horizontal="center" vertical="center"/>
      <protection locked="0"/>
    </xf>
    <xf numFmtId="0" fontId="13" fillId="2" borderId="0" xfId="0" applyFont="1" applyFill="1" applyAlignment="1" applyProtection="1">
      <alignment vertical="top" wrapText="1"/>
      <protection locked="0"/>
    </xf>
    <xf numFmtId="0" fontId="16" fillId="2" borderId="0" xfId="0" applyFont="1" applyFill="1" applyAlignment="1" applyProtection="1">
      <alignment vertical="top" wrapText="1"/>
      <protection locked="0"/>
    </xf>
    <xf numFmtId="0" fontId="11" fillId="2" borderId="0" xfId="0" applyFont="1" applyFill="1" applyAlignment="1" applyProtection="1">
      <alignment horizontal="center" vertical="center" wrapText="1"/>
      <protection locked="0"/>
    </xf>
    <xf numFmtId="0" fontId="0" fillId="2" borderId="0" xfId="0" applyFill="1"/>
    <xf numFmtId="0" fontId="27"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11" fillId="15" borderId="19" xfId="0" applyFont="1" applyFill="1" applyBorder="1" applyAlignment="1" applyProtection="1">
      <alignment vertical="center" wrapText="1"/>
      <protection locked="0"/>
    </xf>
    <xf numFmtId="0" fontId="11" fillId="15" borderId="18" xfId="0" applyFont="1" applyFill="1" applyBorder="1" applyAlignment="1" applyProtection="1">
      <alignment vertical="center" wrapText="1"/>
      <protection locked="0"/>
    </xf>
    <xf numFmtId="0" fontId="18" fillId="15" borderId="37" xfId="0" applyFont="1" applyFill="1" applyBorder="1" applyAlignment="1" applyProtection="1">
      <alignment vertical="center" wrapText="1"/>
      <protection locked="0"/>
    </xf>
    <xf numFmtId="0" fontId="11" fillId="15" borderId="18" xfId="0" applyFont="1" applyFill="1" applyBorder="1" applyAlignment="1" applyProtection="1">
      <alignment horizontal="center" vertical="center" wrapText="1"/>
      <protection locked="0"/>
    </xf>
    <xf numFmtId="0" fontId="15" fillId="15" borderId="18" xfId="0" applyFont="1" applyFill="1" applyBorder="1" applyAlignment="1" applyProtection="1">
      <alignment horizontal="center" vertical="center" wrapText="1"/>
      <protection locked="0"/>
    </xf>
    <xf numFmtId="1" fontId="15" fillId="15" borderId="7" xfId="0" applyNumberFormat="1" applyFont="1" applyFill="1" applyBorder="1" applyAlignment="1" applyProtection="1">
      <alignment horizontal="center" vertical="center"/>
      <protection locked="0"/>
    </xf>
    <xf numFmtId="1" fontId="11" fillId="15" borderId="8" xfId="0" applyNumberFormat="1" applyFont="1" applyFill="1" applyBorder="1" applyAlignment="1" applyProtection="1">
      <alignment horizontal="center" vertical="center"/>
      <protection locked="0"/>
    </xf>
    <xf numFmtId="0" fontId="20" fillId="9" borderId="29" xfId="0" applyFont="1" applyFill="1" applyBorder="1" applyAlignment="1" applyProtection="1">
      <alignment horizontal="center" vertical="center"/>
      <protection locked="0"/>
    </xf>
    <xf numFmtId="0" fontId="20" fillId="10" borderId="32" xfId="0" applyFont="1" applyFill="1" applyBorder="1" applyAlignment="1" applyProtection="1">
      <alignment horizontal="center" vertical="center"/>
      <protection locked="0"/>
    </xf>
    <xf numFmtId="0" fontId="20" fillId="11" borderId="32" xfId="0" applyFont="1" applyFill="1" applyBorder="1" applyAlignment="1" applyProtection="1">
      <alignment horizontal="center" vertical="center"/>
      <protection locked="0"/>
    </xf>
    <xf numFmtId="0" fontId="20" fillId="17" borderId="32" xfId="0" applyFont="1" applyFill="1" applyBorder="1" applyAlignment="1" applyProtection="1">
      <alignment horizontal="center" vertical="center"/>
      <protection locked="0"/>
    </xf>
    <xf numFmtId="0" fontId="20" fillId="8" borderId="30"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wrapText="1"/>
      <protection locked="0"/>
    </xf>
    <xf numFmtId="0" fontId="11" fillId="2" borderId="32" xfId="0" applyFont="1" applyFill="1" applyBorder="1" applyAlignment="1" applyProtection="1">
      <alignment horizontal="center" vertical="center" wrapText="1"/>
      <protection locked="0"/>
    </xf>
    <xf numFmtId="0" fontId="11" fillId="2" borderId="32" xfId="0" applyFont="1" applyFill="1" applyBorder="1" applyAlignment="1" applyProtection="1">
      <alignment vertical="center" wrapText="1"/>
      <protection locked="0"/>
    </xf>
    <xf numFmtId="1" fontId="15" fillId="15" borderId="39" xfId="0" applyNumberFormat="1"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wrapText="1"/>
      <protection locked="0"/>
    </xf>
    <xf numFmtId="0" fontId="11" fillId="2" borderId="42" xfId="0" applyFont="1" applyFill="1" applyBorder="1" applyAlignment="1" applyProtection="1">
      <alignment vertical="center" wrapText="1"/>
      <protection locked="0"/>
    </xf>
    <xf numFmtId="0" fontId="11" fillId="15" borderId="39" xfId="0" applyFont="1" applyFill="1" applyBorder="1" applyAlignment="1" applyProtection="1">
      <alignment vertical="center" wrapText="1"/>
      <protection locked="0"/>
    </xf>
    <xf numFmtId="14" fontId="11" fillId="15" borderId="40" xfId="0" applyNumberFormat="1" applyFont="1" applyFill="1" applyBorder="1" applyAlignment="1" applyProtection="1">
      <alignment vertical="center" wrapText="1"/>
      <protection locked="0"/>
    </xf>
    <xf numFmtId="0" fontId="11" fillId="15" borderId="41" xfId="0" applyFont="1" applyFill="1" applyBorder="1" applyAlignment="1" applyProtection="1">
      <alignment vertical="center" wrapText="1"/>
      <protection locked="0"/>
    </xf>
    <xf numFmtId="0" fontId="15" fillId="15" borderId="21" xfId="0" applyFont="1" applyFill="1" applyBorder="1" applyAlignment="1" applyProtection="1">
      <alignment vertical="center"/>
      <protection locked="0"/>
    </xf>
    <xf numFmtId="0" fontId="0" fillId="2" borderId="0" xfId="0" applyFill="1" applyAlignment="1">
      <alignment vertical="center"/>
    </xf>
    <xf numFmtId="0" fontId="0" fillId="2" borderId="0" xfId="0" applyFill="1" applyAlignment="1">
      <alignment horizontal="center" vertical="center"/>
    </xf>
    <xf numFmtId="0" fontId="0" fillId="2" borderId="47" xfId="0" applyFill="1" applyBorder="1" applyAlignment="1">
      <alignment horizontal="center" vertical="center"/>
    </xf>
    <xf numFmtId="0" fontId="37" fillId="0" borderId="7" xfId="0" applyFont="1" applyBorder="1" applyAlignment="1" applyProtection="1">
      <alignment horizontal="center" vertical="center" wrapText="1"/>
      <protection locked="0"/>
    </xf>
    <xf numFmtId="0" fontId="38" fillId="2" borderId="17" xfId="0" applyFont="1" applyFill="1" applyBorder="1" applyAlignment="1" applyProtection="1">
      <alignment horizontal="justify" vertical="center" wrapText="1"/>
      <protection locked="0"/>
    </xf>
    <xf numFmtId="49" fontId="38" fillId="2" borderId="17" xfId="0" applyNumberFormat="1" applyFont="1" applyFill="1" applyBorder="1" applyAlignment="1" applyProtection="1">
      <alignment vertical="center" wrapText="1"/>
      <protection locked="0"/>
    </xf>
    <xf numFmtId="0" fontId="38" fillId="2" borderId="17" xfId="0" applyFont="1" applyFill="1" applyBorder="1" applyAlignment="1" applyProtection="1">
      <alignment vertical="center" wrapText="1"/>
      <protection locked="0"/>
    </xf>
    <xf numFmtId="0" fontId="37" fillId="0" borderId="8" xfId="0" applyFont="1" applyBorder="1" applyAlignment="1" applyProtection="1">
      <alignment horizontal="center" vertical="center" wrapText="1"/>
      <protection locked="0"/>
    </xf>
    <xf numFmtId="0" fontId="38" fillId="2" borderId="18" xfId="0" applyFont="1" applyFill="1" applyBorder="1" applyAlignment="1" applyProtection="1">
      <alignment vertical="center" wrapText="1"/>
      <protection locked="0"/>
    </xf>
    <xf numFmtId="0" fontId="38" fillId="2" borderId="18" xfId="0" applyFont="1" applyFill="1" applyBorder="1" applyAlignment="1" applyProtection="1">
      <alignment horizontal="left" vertical="center" wrapText="1"/>
      <protection locked="0"/>
    </xf>
    <xf numFmtId="165" fontId="37" fillId="2" borderId="0" xfId="0" applyNumberFormat="1" applyFont="1" applyFill="1" applyAlignment="1" applyProtection="1">
      <alignment horizontal="center" vertical="center" wrapText="1"/>
      <protection locked="0"/>
    </xf>
    <xf numFmtId="0" fontId="37" fillId="2" borderId="0" xfId="0" applyFont="1" applyFill="1" applyAlignment="1" applyProtection="1">
      <alignment horizontal="center" vertical="center" wrapText="1"/>
      <protection locked="0"/>
    </xf>
    <xf numFmtId="0" fontId="39" fillId="2" borderId="0" xfId="0" applyFont="1" applyFill="1" applyAlignment="1">
      <alignment horizontal="center"/>
    </xf>
    <xf numFmtId="0" fontId="39" fillId="0" borderId="0" xfId="0" applyFont="1" applyAlignment="1">
      <alignment horizontal="center"/>
    </xf>
    <xf numFmtId="0" fontId="3" fillId="2" borderId="35"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8" fillId="15" borderId="3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13" fillId="2" borderId="0" xfId="0" applyFont="1" applyFill="1" applyAlignment="1" applyProtection="1">
      <alignment vertical="center" wrapText="1"/>
      <protection locked="0"/>
    </xf>
    <xf numFmtId="0" fontId="0" fillId="0" borderId="0" xfId="0" applyAlignment="1">
      <alignment vertical="center"/>
    </xf>
    <xf numFmtId="0" fontId="17" fillId="2" borderId="0" xfId="0" applyFont="1" applyFill="1" applyAlignment="1">
      <alignment vertical="center"/>
    </xf>
    <xf numFmtId="0" fontId="17" fillId="2" borderId="0" xfId="0" applyFont="1" applyFill="1"/>
    <xf numFmtId="0" fontId="40" fillId="2" borderId="0" xfId="0" applyFont="1" applyFill="1" applyAlignment="1">
      <alignment horizontal="center"/>
    </xf>
    <xf numFmtId="0" fontId="17" fillId="0" borderId="0" xfId="0" applyFont="1"/>
    <xf numFmtId="4" fontId="43" fillId="2" borderId="0" xfId="0" applyNumberFormat="1" applyFont="1" applyFill="1" applyBorder="1" applyAlignment="1">
      <alignment vertical="center" wrapText="1"/>
    </xf>
    <xf numFmtId="9" fontId="41" fillId="0" borderId="32" xfId="4" applyNumberFormat="1" applyFont="1" applyBorder="1" applyAlignment="1">
      <alignment horizontal="center" vertical="center" wrapText="1"/>
    </xf>
    <xf numFmtId="9" fontId="41" fillId="0" borderId="49" xfId="4" applyNumberFormat="1" applyFont="1" applyBorder="1" applyAlignment="1">
      <alignment horizontal="center" vertical="center" wrapText="1"/>
    </xf>
    <xf numFmtId="9" fontId="43" fillId="0" borderId="46" xfId="0" applyNumberFormat="1" applyFont="1" applyBorder="1" applyAlignment="1">
      <alignment horizontal="center" vertical="center" wrapText="1"/>
    </xf>
    <xf numFmtId="9" fontId="40" fillId="0" borderId="29" xfId="0" applyNumberFormat="1" applyFont="1" applyBorder="1" applyAlignment="1">
      <alignment horizontal="center" vertical="center" wrapText="1"/>
    </xf>
    <xf numFmtId="165" fontId="21" fillId="2" borderId="36" xfId="0" applyNumberFormat="1" applyFont="1" applyFill="1" applyBorder="1" applyAlignment="1" applyProtection="1">
      <alignment horizontal="center" vertical="center"/>
      <protection locked="0"/>
    </xf>
    <xf numFmtId="0" fontId="38" fillId="2" borderId="19" xfId="0" applyFont="1" applyFill="1" applyBorder="1" applyAlignment="1" applyProtection="1">
      <alignment vertical="center" wrapText="1"/>
      <protection locked="0"/>
    </xf>
    <xf numFmtId="1" fontId="11" fillId="15" borderId="48" xfId="0" applyNumberFormat="1"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11" fillId="2" borderId="49" xfId="0" applyFont="1" applyFill="1" applyBorder="1" applyAlignment="1" applyProtection="1">
      <alignment vertical="center" wrapText="1"/>
      <protection locked="0"/>
    </xf>
    <xf numFmtId="0" fontId="38" fillId="2" borderId="40" xfId="0" applyFont="1" applyFill="1" applyBorder="1" applyAlignment="1" applyProtection="1">
      <alignment vertical="center" wrapText="1"/>
      <protection locked="0"/>
    </xf>
    <xf numFmtId="1" fontId="15" fillId="15" borderId="43" xfId="0" applyNumberFormat="1" applyFont="1" applyFill="1" applyBorder="1" applyAlignment="1" applyProtection="1">
      <alignment horizontal="center" vertical="center"/>
      <protection locked="0"/>
    </xf>
    <xf numFmtId="1" fontId="15" fillId="15" borderId="38" xfId="0" applyNumberFormat="1" applyFont="1" applyFill="1" applyBorder="1" applyAlignment="1" applyProtection="1">
      <alignment horizontal="center" vertical="center"/>
      <protection locked="0"/>
    </xf>
    <xf numFmtId="1" fontId="11" fillId="15" borderId="38" xfId="0" applyNumberFormat="1" applyFont="1" applyFill="1" applyBorder="1" applyAlignment="1" applyProtection="1">
      <alignment horizontal="center" vertical="center"/>
      <protection locked="0"/>
    </xf>
    <xf numFmtId="1" fontId="11" fillId="15" borderId="38" xfId="0" applyNumberFormat="1" applyFont="1" applyFill="1" applyBorder="1" applyAlignment="1" applyProtection="1">
      <alignment horizontal="center" vertical="center" wrapText="1"/>
      <protection locked="0"/>
    </xf>
    <xf numFmtId="1" fontId="15" fillId="15" borderId="38" xfId="0" applyNumberFormat="1" applyFont="1" applyFill="1" applyBorder="1" applyAlignment="1" applyProtection="1">
      <alignment horizontal="center" vertical="center" wrapText="1"/>
      <protection locked="0"/>
    </xf>
    <xf numFmtId="1" fontId="15" fillId="15" borderId="36" xfId="0" applyNumberFormat="1" applyFont="1" applyFill="1" applyBorder="1" applyAlignment="1" applyProtection="1">
      <alignment vertical="center"/>
      <protection locked="0"/>
    </xf>
    <xf numFmtId="0" fontId="38" fillId="2"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protection locked="0"/>
    </xf>
    <xf numFmtId="0" fontId="38" fillId="2" borderId="9" xfId="0" applyFont="1" applyFill="1" applyBorder="1" applyAlignment="1" applyProtection="1">
      <alignment vertical="center" wrapText="1"/>
      <protection locked="0"/>
    </xf>
    <xf numFmtId="0" fontId="38" fillId="2" borderId="21" xfId="0" applyFont="1" applyFill="1" applyBorder="1" applyAlignment="1" applyProtection="1">
      <alignment vertical="center" wrapText="1"/>
      <protection locked="0"/>
    </xf>
    <xf numFmtId="0" fontId="11" fillId="15" borderId="51" xfId="0" applyFont="1" applyFill="1" applyBorder="1" applyAlignment="1" applyProtection="1">
      <alignment vertical="center" wrapText="1"/>
      <protection locked="0"/>
    </xf>
    <xf numFmtId="14" fontId="11" fillId="15" borderId="20" xfId="0" applyNumberFormat="1" applyFont="1" applyFill="1" applyBorder="1" applyAlignment="1" applyProtection="1">
      <alignment vertical="center" wrapText="1"/>
      <protection locked="0"/>
    </xf>
    <xf numFmtId="0" fontId="11" fillId="15" borderId="25" xfId="0" applyFont="1" applyFill="1" applyBorder="1" applyAlignment="1" applyProtection="1">
      <alignment vertical="center" wrapText="1"/>
      <protection locked="0"/>
    </xf>
    <xf numFmtId="0" fontId="3"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vertical="center" wrapText="1"/>
      <protection locked="0"/>
    </xf>
    <xf numFmtId="0" fontId="12" fillId="16" borderId="4" xfId="1" applyFont="1" applyFill="1" applyBorder="1" applyAlignment="1" applyProtection="1">
      <alignment vertical="center" wrapText="1"/>
      <protection locked="0"/>
    </xf>
    <xf numFmtId="0" fontId="12" fillId="16" borderId="14" xfId="1" applyFont="1" applyFill="1" applyBorder="1" applyAlignment="1" applyProtection="1">
      <alignment vertical="center" wrapText="1"/>
      <protection locked="0"/>
    </xf>
    <xf numFmtId="0" fontId="16" fillId="16" borderId="14" xfId="1" applyFont="1" applyFill="1" applyBorder="1" applyAlignment="1" applyProtection="1">
      <alignment horizontal="center" vertical="center" wrapText="1"/>
      <protection locked="0"/>
    </xf>
    <xf numFmtId="0" fontId="12" fillId="16" borderId="28" xfId="1"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45" fillId="0" borderId="17"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18" xfId="0" applyFont="1" applyBorder="1" applyAlignment="1">
      <alignment horizontal="center" vertical="center" wrapText="1"/>
    </xf>
    <xf numFmtId="0" fontId="0" fillId="2" borderId="0" xfId="0" applyFill="1" applyAlignment="1">
      <alignment wrapText="1"/>
    </xf>
    <xf numFmtId="0" fontId="0" fillId="2" borderId="47" xfId="0" applyFill="1" applyBorder="1" applyAlignment="1">
      <alignment horizontal="center" vertical="center" wrapText="1"/>
    </xf>
    <xf numFmtId="0" fontId="0" fillId="2" borderId="0" xfId="0" applyFill="1" applyAlignment="1">
      <alignment horizontal="center" vertical="center" wrapText="1"/>
    </xf>
    <xf numFmtId="0" fontId="0" fillId="0" borderId="0" xfId="0" applyAlignment="1">
      <alignment wrapText="1"/>
    </xf>
    <xf numFmtId="0" fontId="46" fillId="2" borderId="0" xfId="0" applyFont="1" applyFill="1"/>
    <xf numFmtId="0" fontId="45" fillId="0" borderId="19" xfId="0" applyFont="1" applyBorder="1" applyAlignment="1">
      <alignment horizontal="center" vertical="center" wrapText="1"/>
    </xf>
    <xf numFmtId="0" fontId="46" fillId="0" borderId="17" xfId="0" applyFont="1" applyBorder="1" applyAlignment="1">
      <alignment horizontal="center" vertical="center"/>
    </xf>
    <xf numFmtId="0" fontId="46" fillId="0" borderId="26"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6" fillId="0" borderId="18" xfId="0" applyFont="1" applyBorder="1" applyAlignment="1">
      <alignment horizontal="center" vertical="center"/>
    </xf>
    <xf numFmtId="0" fontId="46" fillId="0" borderId="37" xfId="0" applyFont="1" applyBorder="1" applyAlignment="1">
      <alignment horizontal="center" vertical="center"/>
    </xf>
    <xf numFmtId="0" fontId="46" fillId="0" borderId="19" xfId="0" applyFont="1" applyBorder="1" applyAlignment="1">
      <alignment horizontal="center" vertical="center"/>
    </xf>
    <xf numFmtId="0" fontId="46" fillId="0" borderId="24" xfId="0" applyFont="1" applyBorder="1" applyAlignment="1">
      <alignment horizontal="center" vertical="center"/>
    </xf>
    <xf numFmtId="0" fontId="46" fillId="0" borderId="29" xfId="0" applyFont="1" applyBorder="1" applyAlignment="1">
      <alignment horizontal="center" vertical="center"/>
    </xf>
    <xf numFmtId="0" fontId="46" fillId="0" borderId="32" xfId="0" applyFont="1" applyBorder="1" applyAlignment="1">
      <alignment horizontal="center" vertical="center"/>
    </xf>
    <xf numFmtId="0" fontId="47" fillId="0" borderId="18"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5" xfId="0" applyFont="1" applyBorder="1" applyAlignment="1">
      <alignment horizontal="center" vertical="center" wrapText="1"/>
    </xf>
    <xf numFmtId="0" fontId="18" fillId="15" borderId="42" xfId="0" applyFont="1" applyFill="1" applyBorder="1" applyAlignment="1" applyProtection="1">
      <alignment horizontal="left" vertical="center" wrapText="1"/>
      <protection locked="0"/>
    </xf>
    <xf numFmtId="0" fontId="15" fillId="15" borderId="37" xfId="0" applyFont="1" applyFill="1" applyBorder="1" applyAlignment="1" applyProtection="1">
      <alignment horizontal="left" vertical="center" wrapText="1"/>
      <protection locked="0"/>
    </xf>
    <xf numFmtId="0" fontId="11" fillId="20" borderId="41" xfId="0" applyFont="1" applyFill="1" applyBorder="1" applyAlignment="1" applyProtection="1">
      <alignment vertical="center" wrapText="1"/>
      <protection locked="0"/>
    </xf>
    <xf numFmtId="14" fontId="11" fillId="15" borderId="40" xfId="0" applyNumberFormat="1" applyFont="1" applyFill="1" applyBorder="1" applyAlignment="1" applyProtection="1">
      <alignment horizontal="left" vertical="center" wrapText="1"/>
      <protection locked="0"/>
    </xf>
    <xf numFmtId="0" fontId="15" fillId="20" borderId="37" xfId="0" applyFont="1" applyFill="1" applyBorder="1" applyAlignment="1" applyProtection="1">
      <alignment horizontal="left" vertical="center" wrapText="1"/>
      <protection locked="0"/>
    </xf>
    <xf numFmtId="0" fontId="18" fillId="20" borderId="37" xfId="0" applyFont="1" applyFill="1" applyBorder="1" applyAlignment="1" applyProtection="1">
      <alignment horizontal="left" vertical="center" wrapText="1"/>
      <protection locked="0"/>
    </xf>
    <xf numFmtId="14" fontId="11" fillId="15" borderId="18" xfId="0" applyNumberFormat="1" applyFont="1" applyFill="1" applyBorder="1" applyAlignment="1" applyProtection="1">
      <alignment horizontal="left" vertical="center" wrapText="1"/>
      <protection locked="0"/>
    </xf>
    <xf numFmtId="0" fontId="11" fillId="15" borderId="40" xfId="0" applyFont="1" applyFill="1" applyBorder="1" applyAlignment="1" applyProtection="1">
      <alignment horizontal="left" vertical="center" wrapText="1"/>
      <protection locked="0"/>
    </xf>
    <xf numFmtId="0" fontId="11" fillId="15" borderId="18" xfId="0" applyFont="1" applyFill="1" applyBorder="1" applyAlignment="1" applyProtection="1">
      <alignment horizontal="left" vertical="center" wrapText="1"/>
      <protection locked="0"/>
    </xf>
    <xf numFmtId="0" fontId="11" fillId="15" borderId="17" xfId="0" applyFont="1" applyFill="1" applyBorder="1" applyAlignment="1" applyProtection="1">
      <alignment horizontal="left" vertical="center" wrapText="1"/>
      <protection locked="0"/>
    </xf>
    <xf numFmtId="0" fontId="9" fillId="21" borderId="32" xfId="0" applyFont="1" applyFill="1" applyBorder="1" applyAlignment="1" applyProtection="1">
      <alignment horizontal="center" vertical="center" wrapText="1"/>
      <protection locked="0"/>
    </xf>
    <xf numFmtId="0" fontId="9" fillId="2" borderId="32" xfId="0" applyFont="1" applyFill="1" applyBorder="1" applyAlignment="1" applyProtection="1">
      <alignment vertical="center" wrapText="1"/>
      <protection locked="0"/>
    </xf>
    <xf numFmtId="0" fontId="25" fillId="2" borderId="0" xfId="0" applyFont="1" applyFill="1" applyAlignment="1" applyProtection="1">
      <alignment horizontal="center"/>
      <protection locked="0"/>
    </xf>
    <xf numFmtId="0" fontId="32" fillId="3" borderId="4" xfId="1" applyFont="1" applyFill="1" applyBorder="1" applyAlignment="1" applyProtection="1">
      <alignment horizontal="center" vertical="center" wrapText="1"/>
      <protection locked="0"/>
    </xf>
    <xf numFmtId="0" fontId="32" fillId="3" borderId="14" xfId="1" applyFont="1" applyFill="1" applyBorder="1" applyAlignment="1" applyProtection="1">
      <alignment horizontal="center" vertical="center" wrapText="1"/>
      <protection locked="0"/>
    </xf>
    <xf numFmtId="0" fontId="32" fillId="3" borderId="28" xfId="1" applyFont="1" applyFill="1" applyBorder="1" applyAlignment="1" applyProtection="1">
      <alignment horizontal="center" vertical="center" wrapText="1"/>
      <protection locked="0"/>
    </xf>
    <xf numFmtId="0" fontId="35" fillId="6" borderId="44" xfId="1" applyFont="1" applyFill="1" applyBorder="1" applyAlignment="1" applyProtection="1">
      <alignment horizontal="center" vertical="center" wrapText="1"/>
      <protection locked="0"/>
    </xf>
    <xf numFmtId="0" fontId="35" fillId="6" borderId="45" xfId="1" applyFont="1" applyFill="1" applyBorder="1" applyAlignment="1" applyProtection="1">
      <alignment horizontal="center" vertical="center" wrapText="1"/>
      <protection locked="0"/>
    </xf>
    <xf numFmtId="0" fontId="35" fillId="6" borderId="46" xfId="1" applyFont="1" applyFill="1" applyBorder="1" applyAlignment="1" applyProtection="1">
      <alignment horizontal="center" vertical="center" wrapText="1"/>
      <protection locked="0"/>
    </xf>
    <xf numFmtId="0" fontId="32" fillId="13" borderId="4" xfId="1" applyFont="1" applyFill="1" applyBorder="1" applyAlignment="1" applyProtection="1">
      <alignment horizontal="center" vertical="center" wrapText="1"/>
      <protection locked="0"/>
    </xf>
    <xf numFmtId="0" fontId="32" fillId="13" borderId="28" xfId="1" applyFont="1" applyFill="1" applyBorder="1" applyAlignment="1" applyProtection="1">
      <alignment horizontal="center" vertical="center" wrapText="1"/>
      <protection locked="0"/>
    </xf>
    <xf numFmtId="0" fontId="33" fillId="4" borderId="5" xfId="1" applyFont="1" applyFill="1" applyBorder="1" applyAlignment="1" applyProtection="1">
      <alignment horizontal="center" vertical="center" wrapText="1"/>
      <protection locked="0"/>
    </xf>
    <xf numFmtId="0" fontId="33" fillId="4" borderId="6" xfId="1" applyFont="1" applyFill="1" applyBorder="1" applyAlignment="1" applyProtection="1">
      <alignment horizontal="center" vertical="center" wrapText="1"/>
      <protection locked="0"/>
    </xf>
    <xf numFmtId="0" fontId="33" fillId="4" borderId="15" xfId="1" applyFont="1" applyFill="1" applyBorder="1" applyAlignment="1" applyProtection="1">
      <alignment horizontal="center" vertical="center" wrapText="1"/>
      <protection locked="0"/>
    </xf>
    <xf numFmtId="0" fontId="33" fillId="4" borderId="16" xfId="1" applyFont="1" applyFill="1" applyBorder="1" applyAlignment="1" applyProtection="1">
      <alignment horizontal="center" vertical="center" wrapText="1"/>
      <protection locked="0"/>
    </xf>
    <xf numFmtId="0" fontId="33" fillId="4" borderId="17" xfId="1" applyFont="1" applyFill="1" applyBorder="1" applyAlignment="1" applyProtection="1">
      <alignment horizontal="center" vertical="center" wrapText="1"/>
      <protection locked="0"/>
    </xf>
    <xf numFmtId="0" fontId="33" fillId="4" borderId="21" xfId="1"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33" fillId="4" borderId="29" xfId="1" applyFont="1" applyFill="1" applyBorder="1" applyAlignment="1" applyProtection="1">
      <alignment horizontal="center" vertical="center" wrapText="1"/>
      <protection locked="0"/>
    </xf>
    <xf numFmtId="0" fontId="33" fillId="4" borderId="30" xfId="1" applyFont="1" applyFill="1" applyBorder="1" applyAlignment="1" applyProtection="1">
      <alignment horizontal="center" vertical="center" wrapText="1"/>
      <protection locked="0"/>
    </xf>
    <xf numFmtId="0" fontId="33" fillId="7" borderId="39" xfId="2" applyFont="1" applyFill="1" applyBorder="1" applyAlignment="1" applyProtection="1">
      <alignment horizontal="center" vertical="center" wrapText="1"/>
      <protection locked="0"/>
    </xf>
    <xf numFmtId="0" fontId="33" fillId="7" borderId="9" xfId="2" applyFont="1" applyFill="1" applyBorder="1" applyAlignment="1" applyProtection="1">
      <alignment horizontal="center" vertical="center" wrapText="1"/>
      <protection locked="0"/>
    </xf>
    <xf numFmtId="0" fontId="33" fillId="7" borderId="40" xfId="2" applyFont="1" applyFill="1" applyBorder="1" applyAlignment="1" applyProtection="1">
      <alignment horizontal="center" vertical="center" wrapText="1"/>
      <protection locked="0"/>
    </xf>
    <xf numFmtId="0" fontId="33" fillId="7" borderId="21" xfId="2" applyFont="1" applyFill="1" applyBorder="1" applyAlignment="1" applyProtection="1">
      <alignment horizontal="center" vertical="center" wrapText="1"/>
      <protection locked="0"/>
    </xf>
    <xf numFmtId="0" fontId="33" fillId="7" borderId="42" xfId="1" applyFont="1" applyFill="1" applyBorder="1" applyAlignment="1" applyProtection="1">
      <alignment horizontal="center" vertical="center" wrapText="1"/>
      <protection locked="0"/>
    </xf>
    <xf numFmtId="0" fontId="33" fillId="7" borderId="30" xfId="1" applyFont="1" applyFill="1" applyBorder="1" applyAlignment="1" applyProtection="1">
      <alignment horizontal="center" vertical="center" wrapText="1"/>
      <protection locked="0"/>
    </xf>
    <xf numFmtId="0" fontId="34" fillId="14" borderId="31" xfId="0" applyFont="1" applyFill="1" applyBorder="1" applyAlignment="1" applyProtection="1">
      <alignment horizontal="center" vertical="center" wrapText="1"/>
      <protection locked="0"/>
    </xf>
    <xf numFmtId="0" fontId="34" fillId="14" borderId="34" xfId="0" applyFont="1" applyFill="1" applyBorder="1" applyAlignment="1" applyProtection="1">
      <alignment horizontal="center" vertical="center" wrapText="1"/>
      <protection locked="0"/>
    </xf>
    <xf numFmtId="0" fontId="25" fillId="5" borderId="4"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28"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3"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164" fontId="3" fillId="2" borderId="3" xfId="0" applyNumberFormat="1" applyFont="1" applyFill="1" applyBorder="1" applyAlignment="1" applyProtection="1">
      <alignment horizontal="center" vertical="center"/>
      <protection locked="0"/>
    </xf>
    <xf numFmtId="164" fontId="3" fillId="2" borderId="13" xfId="0" applyNumberFormat="1" applyFont="1" applyFill="1" applyBorder="1" applyAlignment="1" applyProtection="1">
      <alignment horizontal="center" vertical="center"/>
      <protection locked="0"/>
    </xf>
    <xf numFmtId="164" fontId="3" fillId="2" borderId="2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2"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top"/>
      <protection locked="0"/>
    </xf>
    <xf numFmtId="4" fontId="44" fillId="5" borderId="44" xfId="0" applyNumberFormat="1" applyFont="1" applyFill="1" applyBorder="1" applyAlignment="1">
      <alignment horizontal="center" vertical="center" wrapText="1"/>
    </xf>
    <xf numFmtId="4" fontId="44" fillId="5" borderId="45" xfId="0" applyNumberFormat="1" applyFont="1" applyFill="1" applyBorder="1" applyAlignment="1">
      <alignment horizontal="center" vertical="center" wrapText="1"/>
    </xf>
    <xf numFmtId="0" fontId="10" fillId="16" borderId="10" xfId="1" applyFont="1" applyFill="1" applyBorder="1" applyAlignment="1" applyProtection="1">
      <alignment horizontal="center" vertical="center" wrapText="1"/>
      <protection locked="0"/>
    </xf>
    <xf numFmtId="0" fontId="10" fillId="16" borderId="0" xfId="1" applyFont="1" applyFill="1" applyBorder="1" applyAlignment="1" applyProtection="1">
      <alignment horizontal="center" vertical="center" wrapText="1"/>
      <protection locked="0"/>
    </xf>
    <xf numFmtId="0" fontId="10" fillId="16" borderId="11" xfId="1" applyFont="1" applyFill="1" applyBorder="1" applyAlignment="1" applyProtection="1">
      <alignment horizontal="center" vertical="center" wrapText="1"/>
      <protection locked="0"/>
    </xf>
    <xf numFmtId="0" fontId="10" fillId="16" borderId="33" xfId="1" applyFont="1" applyFill="1" applyBorder="1" applyAlignment="1" applyProtection="1">
      <alignment horizontal="center" vertical="center" wrapText="1"/>
      <protection locked="0"/>
    </xf>
    <xf numFmtId="0" fontId="10" fillId="16" borderId="1" xfId="1" applyFont="1" applyFill="1" applyBorder="1" applyAlignment="1" applyProtection="1">
      <alignment horizontal="center" vertical="center" wrapText="1"/>
      <protection locked="0"/>
    </xf>
    <xf numFmtId="0" fontId="10" fillId="16" borderId="14" xfId="1" applyFont="1" applyFill="1" applyBorder="1" applyAlignment="1" applyProtection="1">
      <alignment horizontal="center" vertical="center" wrapText="1"/>
      <protection locked="0"/>
    </xf>
    <xf numFmtId="0" fontId="10" fillId="16" borderId="28" xfId="1" applyFont="1" applyFill="1" applyBorder="1" applyAlignment="1" applyProtection="1">
      <alignment horizontal="center" vertical="center" wrapText="1"/>
      <protection locked="0"/>
    </xf>
    <xf numFmtId="0" fontId="12" fillId="16" borderId="14" xfId="1" applyFont="1" applyFill="1" applyBorder="1" applyAlignment="1" applyProtection="1">
      <alignment horizontal="center" vertical="center" wrapText="1"/>
      <protection locked="0"/>
    </xf>
    <xf numFmtId="0" fontId="36" fillId="5" borderId="5" xfId="4" applyFont="1" applyFill="1" applyBorder="1" applyAlignment="1">
      <alignment horizontal="center" vertical="center" wrapText="1"/>
    </xf>
    <xf numFmtId="0" fontId="36" fillId="5" borderId="15" xfId="4" applyFont="1" applyFill="1" applyBorder="1" applyAlignment="1">
      <alignment horizontal="center" vertical="center" wrapText="1"/>
    </xf>
    <xf numFmtId="0" fontId="36" fillId="5" borderId="50" xfId="4" applyFont="1" applyFill="1" applyBorder="1" applyAlignment="1">
      <alignment horizontal="center" vertical="center" wrapText="1"/>
    </xf>
    <xf numFmtId="0" fontId="10" fillId="16" borderId="4" xfId="1" applyFont="1" applyFill="1" applyBorder="1" applyAlignment="1" applyProtection="1">
      <alignment horizontal="center" vertical="center" wrapText="1"/>
      <protection locked="0"/>
    </xf>
    <xf numFmtId="0" fontId="41" fillId="9" borderId="7" xfId="4" applyFont="1" applyFill="1" applyBorder="1" applyAlignment="1">
      <alignment horizontal="center" vertical="center" wrapText="1"/>
    </xf>
    <xf numFmtId="0" fontId="41" fillId="9" borderId="17" xfId="4" applyFont="1" applyFill="1" applyBorder="1" applyAlignment="1">
      <alignment horizontal="center" vertical="center" wrapText="1"/>
    </xf>
    <xf numFmtId="0" fontId="41" fillId="10" borderId="8" xfId="4" applyFont="1" applyFill="1" applyBorder="1" applyAlignment="1">
      <alignment horizontal="center" vertical="center" wrapText="1"/>
    </xf>
    <xf numFmtId="0" fontId="41" fillId="10" borderId="18" xfId="4" applyFont="1" applyFill="1" applyBorder="1" applyAlignment="1">
      <alignment horizontal="center" vertical="center" wrapText="1"/>
    </xf>
    <xf numFmtId="0" fontId="41" fillId="18" borderId="8" xfId="4" applyFont="1" applyFill="1" applyBorder="1" applyAlignment="1">
      <alignment horizontal="center" vertical="center" wrapText="1"/>
    </xf>
    <xf numFmtId="0" fontId="41" fillId="18" borderId="18" xfId="4" applyFont="1" applyFill="1" applyBorder="1" applyAlignment="1">
      <alignment horizontal="center" vertical="center" wrapText="1"/>
    </xf>
    <xf numFmtId="0" fontId="41" fillId="11" borderId="8" xfId="4" applyFont="1" applyFill="1" applyBorder="1" applyAlignment="1">
      <alignment horizontal="center" vertical="center" wrapText="1"/>
    </xf>
    <xf numFmtId="0" fontId="41" fillId="11" borderId="18" xfId="4" applyFont="1" applyFill="1" applyBorder="1" applyAlignment="1">
      <alignment horizontal="center" vertical="center" wrapText="1"/>
    </xf>
    <xf numFmtId="0" fontId="42" fillId="19" borderId="48" xfId="4" applyFont="1" applyFill="1" applyBorder="1" applyAlignment="1">
      <alignment horizontal="center" vertical="center" wrapText="1"/>
    </xf>
    <xf numFmtId="0" fontId="42" fillId="19" borderId="19" xfId="4" applyFont="1" applyFill="1" applyBorder="1" applyAlignment="1">
      <alignment horizontal="center" vertical="center" wrapText="1"/>
    </xf>
  </cellXfs>
  <cellStyles count="5">
    <cellStyle name="Normal" xfId="0" builtinId="0"/>
    <cellStyle name="Normal 11 2" xfId="2" xr:uid="{00000000-0005-0000-0000-000001000000}"/>
    <cellStyle name="Normal 2" xfId="3" xr:uid="{00000000-0005-0000-0000-000002000000}"/>
    <cellStyle name="Normal 2 2" xfId="1" xr:uid="{00000000-0005-0000-0000-000003000000}"/>
    <cellStyle name="Normal 2 4" xfId="4" xr:uid="{00000000-0005-0000-0000-000004000000}"/>
  </cellStyles>
  <dxfs count="63">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9933"/>
        </patternFill>
      </fill>
    </dxf>
    <dxf>
      <fill>
        <patternFill>
          <bgColor rgb="FFFF0000"/>
        </patternFill>
      </fill>
    </dxf>
    <dxf>
      <fill>
        <patternFill>
          <bgColor theme="0" tint="-0.14996795556505021"/>
        </patternFill>
      </fill>
    </dxf>
    <dxf>
      <font>
        <color auto="1"/>
      </font>
      <fill>
        <patternFill>
          <bgColor rgb="FF00B050"/>
        </patternFill>
      </fill>
    </dxf>
    <dxf>
      <fill>
        <patternFill>
          <bgColor rgb="FFFFFF00"/>
        </patternFill>
      </fill>
    </dxf>
    <dxf>
      <fill>
        <patternFill>
          <bgColor rgb="FFFF9933"/>
        </patternFill>
      </fill>
    </dxf>
    <dxf>
      <fill>
        <patternFill>
          <bgColor rgb="FFFF0000"/>
        </patternFill>
      </fill>
    </dxf>
    <dxf>
      <fill>
        <patternFill>
          <bgColor theme="0" tint="-0.1499679555650502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9933"/>
        </patternFill>
      </fill>
    </dxf>
    <dxf>
      <fill>
        <patternFill>
          <bgColor rgb="FFFF0000"/>
        </patternFill>
      </fill>
    </dxf>
    <dxf>
      <fill>
        <patternFill>
          <bgColor theme="0" tint="-0.14996795556505021"/>
        </patternFill>
      </fill>
    </dxf>
    <dxf>
      <font>
        <color auto="1"/>
      </font>
      <fill>
        <patternFill>
          <bgColor rgb="FF00B050"/>
        </patternFill>
      </fill>
    </dxf>
    <dxf>
      <fill>
        <patternFill>
          <bgColor rgb="FFFFFF00"/>
        </patternFill>
      </fill>
    </dxf>
    <dxf>
      <fill>
        <patternFill>
          <bgColor rgb="FFFF9933"/>
        </patternFill>
      </fill>
    </dxf>
    <dxf>
      <fill>
        <patternFill>
          <bgColor rgb="FFFF0000"/>
        </patternFill>
      </fill>
    </dxf>
    <dxf>
      <fill>
        <patternFill>
          <bgColor theme="0" tint="-0.1499679555650502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6600"/>
      <color rgb="FFFFFF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38100</xdr:rowOff>
    </xdr:from>
    <xdr:to>
      <xdr:col>1</xdr:col>
      <xdr:colOff>2457450</xdr:colOff>
      <xdr:row>5</xdr:row>
      <xdr:rowOff>201715</xdr:rowOff>
    </xdr:to>
    <xdr:pic>
      <xdr:nvPicPr>
        <xdr:cNvPr id="2" name="Imagen 1">
          <a:extLst>
            <a:ext uri="{FF2B5EF4-FFF2-40B4-BE49-F238E27FC236}">
              <a16:creationId xmlns:a16="http://schemas.microsoft.com/office/drawing/2014/main" id="{8B664E6B-FE8F-4659-AFED-200469E4B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38100"/>
          <a:ext cx="2705100" cy="1611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Azul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99"/>
  <sheetViews>
    <sheetView tabSelected="1" zoomScale="55" zoomScaleNormal="55" zoomScaleSheetLayoutView="50" workbookViewId="0">
      <selection activeCell="A9" sqref="A9:XFD9"/>
    </sheetView>
  </sheetViews>
  <sheetFormatPr baseColWidth="10" defaultColWidth="11.42578125" defaultRowHeight="15"/>
  <cols>
    <col min="1" max="1" width="7.5703125" style="77" customWidth="1"/>
    <col min="2" max="2" width="57.28515625" customWidth="1"/>
    <col min="3" max="3" width="28.7109375" customWidth="1"/>
    <col min="4" max="4" width="34" customWidth="1"/>
    <col min="5" max="5" width="20.85546875" style="119" customWidth="1"/>
    <col min="6" max="6" width="20.28515625" customWidth="1"/>
    <col min="7" max="7" width="20.85546875" customWidth="1"/>
    <col min="8" max="8" width="22" customWidth="1"/>
    <col min="9" max="9" width="39.5703125" customWidth="1"/>
    <col min="10" max="10" width="42.7109375" customWidth="1"/>
    <col min="11" max="11" width="26.42578125" style="68" customWidth="1"/>
    <col min="12" max="12" width="89.28515625" customWidth="1"/>
    <col min="13" max="13" width="5.7109375" customWidth="1"/>
    <col min="14" max="14" width="10.5703125" customWidth="1"/>
    <col min="15" max="15" width="24.42578125" customWidth="1"/>
    <col min="16" max="16" width="15" customWidth="1"/>
    <col min="17" max="17" width="85.28515625" customWidth="1"/>
  </cols>
  <sheetData>
    <row r="1" spans="1:23">
      <c r="A1" s="199"/>
      <c r="B1" s="199"/>
      <c r="C1" s="199"/>
      <c r="D1" s="199"/>
      <c r="E1" s="199"/>
      <c r="F1" s="199"/>
      <c r="G1" s="199"/>
      <c r="H1" s="199"/>
      <c r="I1" s="199"/>
      <c r="J1" s="199"/>
      <c r="K1" s="199"/>
      <c r="L1" s="199"/>
      <c r="M1" s="199"/>
      <c r="N1" s="199"/>
      <c r="O1" s="199"/>
      <c r="P1" s="15"/>
      <c r="Q1" s="20"/>
      <c r="R1" s="30"/>
      <c r="S1" s="30"/>
      <c r="T1" s="30"/>
      <c r="U1" s="30"/>
      <c r="V1" s="30"/>
      <c r="W1" s="30"/>
    </row>
    <row r="2" spans="1:23" ht="18">
      <c r="A2" s="200"/>
      <c r="B2" s="200"/>
      <c r="C2" s="200"/>
      <c r="D2" s="200"/>
      <c r="E2" s="200"/>
      <c r="F2" s="200"/>
      <c r="G2" s="200"/>
      <c r="H2" s="200"/>
      <c r="I2" s="200"/>
      <c r="J2" s="200"/>
      <c r="K2" s="200"/>
      <c r="L2" s="200"/>
      <c r="M2" s="6"/>
      <c r="N2" s="6"/>
      <c r="O2" s="6"/>
      <c r="P2" s="6"/>
      <c r="Q2" s="20"/>
      <c r="R2" s="30"/>
      <c r="S2" s="30"/>
      <c r="T2" s="30"/>
      <c r="U2" s="30"/>
      <c r="V2" s="30"/>
      <c r="W2" s="30"/>
    </row>
    <row r="3" spans="1:23" ht="26.25">
      <c r="A3" s="201" t="s">
        <v>0</v>
      </c>
      <c r="B3" s="201"/>
      <c r="C3" s="201"/>
      <c r="D3" s="201"/>
      <c r="E3" s="201"/>
      <c r="F3" s="201"/>
      <c r="G3" s="201"/>
      <c r="H3" s="201"/>
      <c r="I3" s="201"/>
      <c r="J3" s="201"/>
      <c r="K3" s="201"/>
      <c r="L3" s="201"/>
      <c r="M3" s="7"/>
      <c r="N3" s="7"/>
      <c r="O3" s="7"/>
      <c r="P3" s="7"/>
      <c r="Q3" s="20"/>
      <c r="R3" s="30"/>
      <c r="S3" s="30"/>
      <c r="T3" s="30"/>
      <c r="U3" s="30"/>
      <c r="V3" s="30"/>
      <c r="W3" s="30"/>
    </row>
    <row r="4" spans="1:23" ht="26.25">
      <c r="A4" s="202" t="s">
        <v>1</v>
      </c>
      <c r="B4" s="202"/>
      <c r="C4" s="202"/>
      <c r="D4" s="202"/>
      <c r="E4" s="202"/>
      <c r="F4" s="202"/>
      <c r="G4" s="202"/>
      <c r="H4" s="202"/>
      <c r="I4" s="202"/>
      <c r="J4" s="202"/>
      <c r="K4" s="202"/>
      <c r="L4" s="202"/>
      <c r="M4" s="8"/>
      <c r="N4" s="8"/>
      <c r="O4" s="8"/>
      <c r="P4" s="8"/>
      <c r="Q4" s="20"/>
      <c r="R4" s="30"/>
      <c r="S4" s="30"/>
      <c r="T4" s="30"/>
      <c r="U4" s="30"/>
      <c r="V4" s="30"/>
      <c r="W4" s="30"/>
    </row>
    <row r="5" spans="1:23" ht="26.25">
      <c r="A5" s="202" t="s">
        <v>2</v>
      </c>
      <c r="B5" s="202"/>
      <c r="C5" s="202"/>
      <c r="D5" s="202"/>
      <c r="E5" s="202"/>
      <c r="F5" s="202"/>
      <c r="G5" s="202"/>
      <c r="H5" s="202"/>
      <c r="I5" s="202"/>
      <c r="J5" s="202"/>
      <c r="K5" s="202"/>
      <c r="L5" s="202"/>
      <c r="M5" s="8"/>
      <c r="N5" s="8"/>
      <c r="O5" s="8"/>
      <c r="P5" s="8"/>
      <c r="Q5" s="20"/>
      <c r="R5" s="30"/>
      <c r="S5" s="30"/>
      <c r="T5" s="30"/>
      <c r="U5" s="30"/>
      <c r="V5" s="30"/>
      <c r="W5" s="30"/>
    </row>
    <row r="6" spans="1:23" ht="21.75" thickBot="1">
      <c r="A6" s="2"/>
      <c r="C6" s="1"/>
      <c r="D6" s="2"/>
      <c r="E6" s="112"/>
      <c r="F6" s="3"/>
      <c r="G6" s="3"/>
      <c r="H6" s="3"/>
      <c r="I6" s="4"/>
      <c r="J6" s="4"/>
      <c r="K6" s="65"/>
      <c r="L6" s="3"/>
      <c r="M6" s="2"/>
      <c r="N6" s="2"/>
      <c r="O6" s="2"/>
      <c r="P6" s="15"/>
      <c r="Q6" s="20"/>
      <c r="R6" s="30"/>
      <c r="S6" s="30"/>
      <c r="T6" s="30"/>
      <c r="U6" s="30"/>
      <c r="V6" s="30"/>
      <c r="W6" s="30"/>
    </row>
    <row r="7" spans="1:23" ht="24" thickBot="1">
      <c r="A7" s="196" t="s">
        <v>3</v>
      </c>
      <c r="B7" s="197"/>
      <c r="C7" s="197"/>
      <c r="D7" s="197"/>
      <c r="E7" s="197"/>
      <c r="F7" s="197"/>
      <c r="G7" s="197"/>
      <c r="H7" s="197"/>
      <c r="I7" s="197"/>
      <c r="J7" s="197"/>
      <c r="K7" s="197"/>
      <c r="L7" s="198"/>
      <c r="M7" s="9"/>
      <c r="N7" s="178" t="s">
        <v>4</v>
      </c>
      <c r="O7" s="179"/>
      <c r="P7" s="179"/>
      <c r="Q7" s="180"/>
      <c r="R7" s="30"/>
      <c r="S7" s="30"/>
      <c r="T7" s="30"/>
      <c r="U7" s="30"/>
      <c r="V7" s="30"/>
      <c r="W7" s="30"/>
    </row>
    <row r="8" spans="1:23" ht="23.25">
      <c r="A8" s="181" t="s">
        <v>5</v>
      </c>
      <c r="B8" s="182"/>
      <c r="C8" s="182"/>
      <c r="D8" s="183"/>
      <c r="E8" s="181" t="s">
        <v>6</v>
      </c>
      <c r="F8" s="182"/>
      <c r="G8" s="182"/>
      <c r="H8" s="183"/>
      <c r="I8" s="184" t="s">
        <v>7</v>
      </c>
      <c r="J8" s="185"/>
      <c r="K8" s="186"/>
      <c r="L8" s="5" t="s">
        <v>8</v>
      </c>
      <c r="M8" s="6"/>
      <c r="N8" s="10" t="s">
        <v>9</v>
      </c>
      <c r="O8" s="40" t="s">
        <v>10</v>
      </c>
      <c r="P8" s="16" t="s">
        <v>11</v>
      </c>
      <c r="Q8" s="18" t="s">
        <v>12</v>
      </c>
      <c r="R8" s="30"/>
      <c r="S8" s="30"/>
      <c r="T8" s="30"/>
      <c r="U8" s="30"/>
      <c r="V8" s="30"/>
      <c r="W8" s="30"/>
    </row>
    <row r="9" spans="1:23" ht="69.75" customHeight="1" thickBot="1">
      <c r="A9" s="187" t="s">
        <v>13</v>
      </c>
      <c r="B9" s="188"/>
      <c r="C9" s="188"/>
      <c r="D9" s="189"/>
      <c r="E9" s="190" t="s">
        <v>14</v>
      </c>
      <c r="F9" s="191"/>
      <c r="G9" s="191"/>
      <c r="H9" s="192"/>
      <c r="I9" s="193">
        <v>32</v>
      </c>
      <c r="J9" s="194"/>
      <c r="K9" s="195"/>
      <c r="L9" s="87"/>
      <c r="M9" s="6"/>
      <c r="N9" s="11" t="s">
        <v>15</v>
      </c>
      <c r="O9" s="41" t="s">
        <v>16</v>
      </c>
      <c r="P9" s="17" t="s">
        <v>17</v>
      </c>
      <c r="Q9" s="19" t="s">
        <v>18</v>
      </c>
      <c r="R9" s="30"/>
      <c r="S9" s="30"/>
      <c r="T9" s="30"/>
      <c r="U9" s="30"/>
      <c r="V9" s="30"/>
      <c r="W9" s="30"/>
    </row>
    <row r="10" spans="1:23" ht="24" thickBot="1">
      <c r="A10" s="167"/>
      <c r="B10" s="167"/>
      <c r="C10" s="167"/>
      <c r="D10" s="167"/>
      <c r="E10" s="167"/>
      <c r="F10" s="167"/>
      <c r="G10" s="167"/>
      <c r="H10" s="167"/>
      <c r="I10" s="167"/>
      <c r="J10" s="167"/>
      <c r="K10" s="167"/>
      <c r="L10" s="167"/>
      <c r="M10" s="167"/>
      <c r="N10" s="11" t="s">
        <v>19</v>
      </c>
      <c r="O10" s="42" t="s">
        <v>20</v>
      </c>
      <c r="P10" s="152"/>
      <c r="Q10" s="152"/>
      <c r="R10" s="30"/>
      <c r="S10" s="30"/>
      <c r="T10" s="30"/>
      <c r="U10" s="30"/>
      <c r="V10" s="30"/>
      <c r="W10" s="30"/>
    </row>
    <row r="11" spans="1:23" ht="27" thickBot="1">
      <c r="A11" s="153" t="s">
        <v>21</v>
      </c>
      <c r="B11" s="154"/>
      <c r="C11" s="154"/>
      <c r="D11" s="154"/>
      <c r="E11" s="154"/>
      <c r="F11" s="154"/>
      <c r="G11" s="155"/>
      <c r="H11" s="156" t="s">
        <v>22</v>
      </c>
      <c r="I11" s="157"/>
      <c r="J11" s="158"/>
      <c r="K11" s="159" t="s">
        <v>23</v>
      </c>
      <c r="L11" s="160"/>
      <c r="M11" s="23"/>
      <c r="N11" s="11" t="s">
        <v>24</v>
      </c>
      <c r="O11" s="43" t="s">
        <v>25</v>
      </c>
      <c r="P11" s="21"/>
      <c r="Q11" s="21"/>
      <c r="R11" s="30"/>
      <c r="S11" s="30"/>
      <c r="T11" s="30"/>
      <c r="U11" s="30"/>
      <c r="V11" s="30"/>
      <c r="W11" s="30"/>
    </row>
    <row r="12" spans="1:23" ht="24" thickBot="1">
      <c r="A12" s="161" t="s">
        <v>26</v>
      </c>
      <c r="B12" s="163" t="s">
        <v>27</v>
      </c>
      <c r="C12" s="165" t="s">
        <v>28</v>
      </c>
      <c r="D12" s="165" t="s">
        <v>29</v>
      </c>
      <c r="E12" s="165" t="s">
        <v>30</v>
      </c>
      <c r="F12" s="165" t="s">
        <v>31</v>
      </c>
      <c r="G12" s="168" t="s">
        <v>32</v>
      </c>
      <c r="H12" s="170" t="s">
        <v>33</v>
      </c>
      <c r="I12" s="172" t="s">
        <v>34</v>
      </c>
      <c r="J12" s="174" t="s">
        <v>35</v>
      </c>
      <c r="K12" s="176" t="s">
        <v>36</v>
      </c>
      <c r="L12" s="176" t="s">
        <v>37</v>
      </c>
      <c r="M12" s="23"/>
      <c r="N12" s="12" t="s">
        <v>38</v>
      </c>
      <c r="O12" s="44" t="s">
        <v>39</v>
      </c>
      <c r="P12" s="20"/>
      <c r="Q12" s="20"/>
      <c r="R12" s="30"/>
      <c r="S12" s="30"/>
      <c r="T12" s="30"/>
      <c r="U12" s="30"/>
      <c r="V12" s="30"/>
      <c r="W12" s="30"/>
    </row>
    <row r="13" spans="1:23" ht="37.5" customHeight="1" thickBot="1">
      <c r="A13" s="162"/>
      <c r="B13" s="164"/>
      <c r="C13" s="166"/>
      <c r="D13" s="166"/>
      <c r="E13" s="166"/>
      <c r="F13" s="166"/>
      <c r="G13" s="169"/>
      <c r="H13" s="171"/>
      <c r="I13" s="173"/>
      <c r="J13" s="175"/>
      <c r="K13" s="177"/>
      <c r="L13" s="177"/>
      <c r="M13" s="23"/>
      <c r="N13" s="13"/>
      <c r="O13" s="14"/>
      <c r="P13" s="20"/>
      <c r="Q13" s="20"/>
      <c r="R13" s="30"/>
      <c r="S13" s="30"/>
      <c r="T13" s="30"/>
      <c r="U13" s="30"/>
      <c r="V13" s="30"/>
      <c r="W13" s="30"/>
    </row>
    <row r="14" spans="1:23" ht="24" thickBot="1">
      <c r="A14" s="205" t="s">
        <v>40</v>
      </c>
      <c r="B14" s="206"/>
      <c r="C14" s="206"/>
      <c r="D14" s="206"/>
      <c r="E14" s="206"/>
      <c r="F14" s="206"/>
      <c r="G14" s="206"/>
      <c r="H14" s="206"/>
      <c r="I14" s="206"/>
      <c r="J14" s="206"/>
      <c r="K14" s="207"/>
      <c r="L14" s="208"/>
      <c r="M14" s="23"/>
      <c r="N14" s="26"/>
      <c r="O14" s="20"/>
      <c r="P14" s="20"/>
      <c r="Q14" s="20"/>
      <c r="R14" s="30"/>
      <c r="S14" s="30"/>
      <c r="T14" s="30"/>
      <c r="U14" s="30"/>
      <c r="V14" s="30"/>
      <c r="W14" s="30"/>
    </row>
    <row r="15" spans="1:23" ht="150" customHeight="1">
      <c r="A15" s="58">
        <v>1</v>
      </c>
      <c r="B15" s="59" t="s">
        <v>41</v>
      </c>
      <c r="C15" s="60" t="s">
        <v>42</v>
      </c>
      <c r="D15" s="61" t="s">
        <v>43</v>
      </c>
      <c r="E15" s="113" t="s">
        <v>44</v>
      </c>
      <c r="F15" s="122">
        <v>2</v>
      </c>
      <c r="G15" s="123">
        <v>30</v>
      </c>
      <c r="H15" s="38">
        <v>2</v>
      </c>
      <c r="I15" s="149" t="s">
        <v>117</v>
      </c>
      <c r="J15" s="140" t="s">
        <v>118</v>
      </c>
      <c r="K15" s="69" t="s">
        <v>16</v>
      </c>
      <c r="L15" s="45" t="s">
        <v>141</v>
      </c>
      <c r="M15" s="23"/>
      <c r="N15" s="26"/>
      <c r="O15" s="20"/>
      <c r="P15" s="22"/>
      <c r="Q15" s="22"/>
      <c r="R15" s="30"/>
      <c r="S15" s="30"/>
      <c r="T15" s="30"/>
      <c r="U15" s="30"/>
      <c r="V15" s="30"/>
      <c r="W15" s="30"/>
    </row>
    <row r="16" spans="1:23" ht="86.25" customHeight="1">
      <c r="A16" s="62">
        <v>2</v>
      </c>
      <c r="B16" s="63" t="s">
        <v>45</v>
      </c>
      <c r="C16" s="63" t="s">
        <v>46</v>
      </c>
      <c r="D16" s="64" t="s">
        <v>47</v>
      </c>
      <c r="E16" s="114" t="s">
        <v>48</v>
      </c>
      <c r="F16" s="124">
        <v>4</v>
      </c>
      <c r="G16" s="125" t="s">
        <v>38</v>
      </c>
      <c r="H16" s="48">
        <v>12</v>
      </c>
      <c r="I16" s="147" t="s">
        <v>120</v>
      </c>
      <c r="J16" s="140" t="s">
        <v>119</v>
      </c>
      <c r="K16" s="70" t="s">
        <v>16</v>
      </c>
      <c r="L16" s="49" t="s">
        <v>142</v>
      </c>
      <c r="M16" s="23"/>
      <c r="N16" s="26"/>
      <c r="O16" s="20"/>
      <c r="P16" s="22"/>
      <c r="Q16" s="22"/>
      <c r="R16" s="30"/>
      <c r="S16" s="30"/>
      <c r="T16" s="30"/>
      <c r="U16" s="30"/>
      <c r="V16" s="30"/>
      <c r="W16" s="30"/>
    </row>
    <row r="17" spans="1:23" ht="172.5" customHeight="1">
      <c r="A17" s="63">
        <v>3</v>
      </c>
      <c r="B17" s="63" t="s">
        <v>49</v>
      </c>
      <c r="C17" s="63" t="s">
        <v>50</v>
      </c>
      <c r="D17" s="63" t="s">
        <v>51</v>
      </c>
      <c r="E17" s="114" t="s">
        <v>48</v>
      </c>
      <c r="F17" s="124">
        <v>4</v>
      </c>
      <c r="G17" s="125">
        <v>30</v>
      </c>
      <c r="H17" s="48">
        <v>1</v>
      </c>
      <c r="I17" s="147" t="s">
        <v>121</v>
      </c>
      <c r="J17" s="140" t="s">
        <v>122</v>
      </c>
      <c r="K17" s="70" t="s">
        <v>16</v>
      </c>
      <c r="L17" s="49" t="s">
        <v>143</v>
      </c>
      <c r="M17" s="23"/>
      <c r="N17" s="26"/>
      <c r="O17" s="20"/>
      <c r="P17" s="22"/>
      <c r="Q17" s="22"/>
      <c r="R17" s="30"/>
      <c r="S17" s="30"/>
      <c r="T17" s="30"/>
      <c r="U17" s="30"/>
      <c r="V17" s="30"/>
      <c r="W17" s="30"/>
    </row>
    <row r="18" spans="1:23" ht="108">
      <c r="A18" s="63">
        <v>4</v>
      </c>
      <c r="B18" s="63" t="s">
        <v>52</v>
      </c>
      <c r="C18" s="63" t="s">
        <v>53</v>
      </c>
      <c r="D18" s="63" t="s">
        <v>54</v>
      </c>
      <c r="E18" s="114" t="s">
        <v>48</v>
      </c>
      <c r="F18" s="126">
        <v>4</v>
      </c>
      <c r="G18" s="127">
        <v>30</v>
      </c>
      <c r="H18" s="39">
        <v>2</v>
      </c>
      <c r="I18" s="148" t="s">
        <v>124</v>
      </c>
      <c r="J18" s="140" t="s">
        <v>123</v>
      </c>
      <c r="K18" s="71" t="s">
        <v>16</v>
      </c>
      <c r="L18" s="150" t="s">
        <v>144</v>
      </c>
      <c r="M18" s="24"/>
      <c r="N18" s="26"/>
      <c r="O18" s="20"/>
      <c r="P18" s="22"/>
      <c r="Q18" s="22"/>
      <c r="R18" s="30"/>
      <c r="S18" s="30"/>
      <c r="T18" s="30"/>
      <c r="U18" s="30"/>
      <c r="V18" s="30"/>
      <c r="W18" s="30"/>
    </row>
    <row r="19" spans="1:23" ht="159" customHeight="1" thickBot="1">
      <c r="A19" s="88">
        <v>5</v>
      </c>
      <c r="B19" s="88" t="s">
        <v>55</v>
      </c>
      <c r="C19" s="88" t="s">
        <v>56</v>
      </c>
      <c r="D19" s="88" t="s">
        <v>57</v>
      </c>
      <c r="E19" s="114" t="s">
        <v>48</v>
      </c>
      <c r="F19" s="128" t="s">
        <v>38</v>
      </c>
      <c r="G19" s="129">
        <v>7</v>
      </c>
      <c r="H19" s="89">
        <v>2</v>
      </c>
      <c r="I19" s="33" t="s">
        <v>125</v>
      </c>
      <c r="J19" s="140" t="s">
        <v>126</v>
      </c>
      <c r="K19" s="90" t="s">
        <v>16</v>
      </c>
      <c r="L19" s="91" t="s">
        <v>145</v>
      </c>
      <c r="M19" s="25"/>
      <c r="N19" s="22"/>
      <c r="O19" s="22"/>
      <c r="P19" s="22"/>
      <c r="Q19" s="22"/>
      <c r="R19" s="30"/>
      <c r="S19" s="30"/>
      <c r="T19" s="30"/>
      <c r="U19" s="30"/>
      <c r="V19" s="30"/>
      <c r="W19" s="30"/>
    </row>
    <row r="20" spans="1:23" ht="28.5" thickBot="1">
      <c r="A20" s="209" t="s">
        <v>58</v>
      </c>
      <c r="B20" s="207"/>
      <c r="C20" s="207"/>
      <c r="D20" s="207"/>
      <c r="E20" s="207"/>
      <c r="F20" s="207"/>
      <c r="G20" s="207"/>
      <c r="H20" s="210"/>
      <c r="I20" s="210"/>
      <c r="J20" s="210"/>
      <c r="K20" s="210"/>
      <c r="L20" s="211"/>
      <c r="M20" s="31"/>
      <c r="N20" s="22"/>
      <c r="O20" s="22"/>
      <c r="P20" s="22"/>
      <c r="Q20" s="22"/>
      <c r="R20" s="30"/>
      <c r="S20" s="30"/>
      <c r="T20" s="30"/>
      <c r="U20" s="30"/>
      <c r="V20" s="30"/>
      <c r="W20" s="30"/>
    </row>
    <row r="21" spans="1:23" ht="135">
      <c r="A21" s="99">
        <v>6</v>
      </c>
      <c r="B21" s="61" t="s">
        <v>59</v>
      </c>
      <c r="C21" s="61" t="s">
        <v>60</v>
      </c>
      <c r="D21" s="61" t="s">
        <v>61</v>
      </c>
      <c r="E21" s="113" t="s">
        <v>44</v>
      </c>
      <c r="F21" s="122">
        <v>1</v>
      </c>
      <c r="G21" s="130">
        <v>30</v>
      </c>
      <c r="H21" s="93">
        <v>1</v>
      </c>
      <c r="I21" s="147" t="s">
        <v>127</v>
      </c>
      <c r="J21" s="140" t="s">
        <v>132</v>
      </c>
      <c r="K21" s="72" t="s">
        <v>10</v>
      </c>
      <c r="L21" s="49" t="s">
        <v>146</v>
      </c>
      <c r="M21" s="23"/>
      <c r="N21" s="26"/>
      <c r="O21" s="20"/>
      <c r="P21" s="22"/>
      <c r="Q21" s="22"/>
      <c r="R21" s="30"/>
      <c r="S21" s="30"/>
      <c r="T21" s="30"/>
      <c r="U21" s="30"/>
      <c r="V21" s="30"/>
      <c r="W21" s="30"/>
    </row>
    <row r="22" spans="1:23" ht="90">
      <c r="A22" s="100">
        <v>7</v>
      </c>
      <c r="B22" s="63" t="s">
        <v>62</v>
      </c>
      <c r="C22" s="63" t="s">
        <v>63</v>
      </c>
      <c r="D22" s="63" t="s">
        <v>64</v>
      </c>
      <c r="E22" s="115" t="s">
        <v>65</v>
      </c>
      <c r="F22" s="126">
        <v>1</v>
      </c>
      <c r="G22" s="131" t="s">
        <v>38</v>
      </c>
      <c r="H22" s="94"/>
      <c r="I22" s="36"/>
      <c r="J22" s="73"/>
      <c r="K22" s="74"/>
      <c r="L22" s="46"/>
      <c r="M22" s="23"/>
      <c r="N22" s="26"/>
      <c r="O22" s="20"/>
      <c r="P22" s="22"/>
      <c r="Q22" s="22"/>
      <c r="R22" s="30"/>
      <c r="S22" s="30"/>
      <c r="T22" s="30"/>
      <c r="U22" s="30"/>
      <c r="V22" s="30"/>
      <c r="W22" s="30"/>
    </row>
    <row r="23" spans="1:23" ht="144">
      <c r="A23" s="100">
        <v>8</v>
      </c>
      <c r="B23" s="63" t="s">
        <v>66</v>
      </c>
      <c r="C23" s="63" t="s">
        <v>67</v>
      </c>
      <c r="D23" s="63" t="s">
        <v>68</v>
      </c>
      <c r="E23" s="115" t="s">
        <v>48</v>
      </c>
      <c r="F23" s="126">
        <v>4</v>
      </c>
      <c r="G23" s="131" t="s">
        <v>38</v>
      </c>
      <c r="H23" s="94">
        <v>1</v>
      </c>
      <c r="I23" s="146" t="s">
        <v>138</v>
      </c>
      <c r="J23" s="145" t="s">
        <v>137</v>
      </c>
      <c r="K23" s="74" t="s">
        <v>16</v>
      </c>
      <c r="L23" s="46" t="s">
        <v>148</v>
      </c>
      <c r="M23" s="23"/>
      <c r="N23" s="26"/>
      <c r="O23" s="20"/>
      <c r="P23" s="22"/>
      <c r="Q23" s="22"/>
      <c r="R23" s="30"/>
      <c r="S23" s="30"/>
      <c r="T23" s="30"/>
      <c r="U23" s="30"/>
      <c r="V23" s="30"/>
      <c r="W23" s="30"/>
    </row>
    <row r="24" spans="1:23" ht="108">
      <c r="A24" s="100">
        <v>9</v>
      </c>
      <c r="B24" s="63" t="s">
        <v>69</v>
      </c>
      <c r="C24" s="63" t="s">
        <v>70</v>
      </c>
      <c r="D24" s="63" t="s">
        <v>71</v>
      </c>
      <c r="E24" s="115" t="s">
        <v>44</v>
      </c>
      <c r="F24" s="126">
        <v>1</v>
      </c>
      <c r="G24" s="131" t="s">
        <v>38</v>
      </c>
      <c r="H24" s="95">
        <v>1</v>
      </c>
      <c r="I24" s="146">
        <v>44377</v>
      </c>
      <c r="J24" s="144" t="s">
        <v>128</v>
      </c>
      <c r="K24" s="74" t="s">
        <v>16</v>
      </c>
      <c r="L24" s="46" t="s">
        <v>147</v>
      </c>
      <c r="M24" s="24"/>
      <c r="N24" s="26"/>
      <c r="O24" s="20"/>
      <c r="P24" s="22"/>
      <c r="Q24" s="22"/>
      <c r="R24" s="30"/>
      <c r="S24" s="30"/>
      <c r="T24" s="30"/>
      <c r="U24" s="30"/>
      <c r="V24" s="30"/>
      <c r="W24" s="30"/>
    </row>
    <row r="25" spans="1:23" ht="162">
      <c r="A25" s="100">
        <v>10</v>
      </c>
      <c r="B25" s="63" t="s">
        <v>72</v>
      </c>
      <c r="C25" s="63" t="s">
        <v>73</v>
      </c>
      <c r="D25" s="63" t="s">
        <v>74</v>
      </c>
      <c r="E25" s="115" t="s">
        <v>44</v>
      </c>
      <c r="F25" s="126">
        <v>2</v>
      </c>
      <c r="G25" s="131">
        <v>30</v>
      </c>
      <c r="H25" s="96">
        <v>2</v>
      </c>
      <c r="I25" s="146">
        <v>44316</v>
      </c>
      <c r="J25" s="144" t="s">
        <v>129</v>
      </c>
      <c r="K25" s="74" t="s">
        <v>16</v>
      </c>
      <c r="L25" s="47" t="s">
        <v>149</v>
      </c>
      <c r="M25" s="25"/>
      <c r="N25" s="22"/>
      <c r="O25" s="22"/>
      <c r="P25" s="22"/>
      <c r="Q25" s="22"/>
      <c r="R25" s="30"/>
      <c r="S25" s="30"/>
      <c r="T25" s="30"/>
      <c r="U25" s="30"/>
      <c r="V25" s="30"/>
      <c r="W25" s="30"/>
    </row>
    <row r="26" spans="1:23" ht="180">
      <c r="A26" s="100">
        <v>11</v>
      </c>
      <c r="B26" s="63" t="s">
        <v>75</v>
      </c>
      <c r="C26" s="63" t="s">
        <v>76</v>
      </c>
      <c r="D26" s="63" t="s">
        <v>77</v>
      </c>
      <c r="E26" s="115" t="s">
        <v>65</v>
      </c>
      <c r="F26" s="126">
        <v>1</v>
      </c>
      <c r="G26" s="131">
        <v>1</v>
      </c>
      <c r="H26" s="96"/>
      <c r="I26" s="34"/>
      <c r="J26" s="35"/>
      <c r="K26" s="74"/>
      <c r="L26" s="47"/>
      <c r="M26" s="25"/>
      <c r="N26" s="22"/>
      <c r="O26" s="22"/>
      <c r="P26" s="22"/>
      <c r="Q26" s="22"/>
      <c r="R26" s="30"/>
      <c r="S26" s="30"/>
      <c r="T26" s="30"/>
      <c r="U26" s="30"/>
      <c r="V26" s="30"/>
      <c r="W26" s="30"/>
    </row>
    <row r="27" spans="1:23" ht="90">
      <c r="A27" s="100">
        <v>12</v>
      </c>
      <c r="B27" s="63" t="s">
        <v>78</v>
      </c>
      <c r="C27" s="63" t="s">
        <v>46</v>
      </c>
      <c r="D27" s="63" t="s">
        <v>79</v>
      </c>
      <c r="E27" s="115" t="s">
        <v>65</v>
      </c>
      <c r="F27" s="126">
        <v>1</v>
      </c>
      <c r="G27" s="131">
        <v>1</v>
      </c>
      <c r="H27" s="96"/>
      <c r="I27" s="34"/>
      <c r="J27" s="35"/>
      <c r="K27" s="74"/>
      <c r="L27" s="47"/>
      <c r="M27" s="25"/>
      <c r="N27" s="22"/>
      <c r="O27" s="22"/>
      <c r="P27" s="22"/>
      <c r="Q27" s="22"/>
      <c r="R27" s="30"/>
      <c r="S27" s="30"/>
      <c r="T27" s="30"/>
      <c r="U27" s="30"/>
      <c r="V27" s="30"/>
      <c r="W27" s="30"/>
    </row>
    <row r="28" spans="1:23" ht="72">
      <c r="A28" s="100">
        <v>13</v>
      </c>
      <c r="B28" s="63" t="s">
        <v>80</v>
      </c>
      <c r="C28" s="63" t="s">
        <v>81</v>
      </c>
      <c r="D28" s="63" t="s">
        <v>82</v>
      </c>
      <c r="E28" s="115" t="s">
        <v>65</v>
      </c>
      <c r="F28" s="126">
        <v>1</v>
      </c>
      <c r="G28" s="131">
        <v>7</v>
      </c>
      <c r="H28" s="96"/>
      <c r="I28" s="34"/>
      <c r="J28" s="35"/>
      <c r="K28" s="74"/>
      <c r="L28" s="47"/>
      <c r="M28" s="25"/>
      <c r="N28" s="22"/>
      <c r="O28" s="22"/>
      <c r="P28" s="22"/>
      <c r="Q28" s="22"/>
      <c r="R28" s="30"/>
      <c r="S28" s="30"/>
      <c r="T28" s="30"/>
      <c r="U28" s="30"/>
      <c r="V28" s="30"/>
      <c r="W28" s="30"/>
    </row>
    <row r="29" spans="1:23" ht="90">
      <c r="A29" s="100">
        <v>14</v>
      </c>
      <c r="B29" s="63" t="s">
        <v>83</v>
      </c>
      <c r="C29" s="63" t="s">
        <v>84</v>
      </c>
      <c r="D29" s="63" t="s">
        <v>85</v>
      </c>
      <c r="E29" s="115" t="s">
        <v>65</v>
      </c>
      <c r="F29" s="126">
        <v>1</v>
      </c>
      <c r="G29" s="131">
        <v>30</v>
      </c>
      <c r="H29" s="96"/>
      <c r="I29" s="34"/>
      <c r="J29" s="35"/>
      <c r="K29" s="74"/>
      <c r="L29" s="47"/>
      <c r="M29" s="25"/>
      <c r="N29" s="22"/>
      <c r="O29" s="22"/>
      <c r="P29" s="22"/>
      <c r="Q29" s="22"/>
      <c r="R29" s="30"/>
      <c r="S29" s="30"/>
      <c r="T29" s="30"/>
      <c r="U29" s="30"/>
      <c r="V29" s="30"/>
      <c r="W29" s="30"/>
    </row>
    <row r="30" spans="1:23" ht="90">
      <c r="A30" s="100">
        <v>15</v>
      </c>
      <c r="B30" s="63" t="s">
        <v>86</v>
      </c>
      <c r="C30" s="63" t="s">
        <v>87</v>
      </c>
      <c r="D30" s="63" t="s">
        <v>88</v>
      </c>
      <c r="E30" s="115" t="s">
        <v>48</v>
      </c>
      <c r="F30" s="132">
        <v>4</v>
      </c>
      <c r="G30" s="133">
        <v>7</v>
      </c>
      <c r="H30" s="97"/>
      <c r="I30" s="37"/>
      <c r="J30" s="141" t="s">
        <v>133</v>
      </c>
      <c r="K30" s="74" t="s">
        <v>16</v>
      </c>
      <c r="L30" s="47" t="s">
        <v>150</v>
      </c>
      <c r="M30" s="31"/>
      <c r="N30" s="22"/>
      <c r="O30" s="22"/>
      <c r="P30" s="22"/>
      <c r="Q30" s="22"/>
      <c r="R30" s="30"/>
      <c r="S30" s="30"/>
      <c r="T30" s="30"/>
      <c r="U30" s="30"/>
      <c r="V30" s="30"/>
      <c r="W30" s="30"/>
    </row>
    <row r="31" spans="1:23" ht="85.5" customHeight="1" thickBot="1">
      <c r="A31" s="101">
        <v>16</v>
      </c>
      <c r="B31" s="102" t="s">
        <v>89</v>
      </c>
      <c r="C31" s="102" t="s">
        <v>90</v>
      </c>
      <c r="D31" s="102" t="s">
        <v>91</v>
      </c>
      <c r="E31" s="115" t="s">
        <v>48</v>
      </c>
      <c r="F31" s="134">
        <v>2</v>
      </c>
      <c r="G31" s="135">
        <v>7</v>
      </c>
      <c r="H31" s="98">
        <v>1</v>
      </c>
      <c r="I31" s="54" t="s">
        <v>139</v>
      </c>
      <c r="J31" s="35" t="s">
        <v>134</v>
      </c>
      <c r="K31" s="75" t="s">
        <v>16</v>
      </c>
      <c r="L31" s="151" t="s">
        <v>151</v>
      </c>
      <c r="M31" s="31"/>
      <c r="N31" s="22"/>
      <c r="O31" s="22"/>
      <c r="P31" s="22"/>
      <c r="Q31" s="22"/>
      <c r="R31" s="30"/>
      <c r="S31" s="30"/>
      <c r="T31" s="30"/>
      <c r="U31" s="30"/>
      <c r="V31" s="30"/>
      <c r="W31" s="30"/>
    </row>
    <row r="32" spans="1:23" ht="24" customHeight="1" thickBot="1">
      <c r="A32" s="216" t="s">
        <v>92</v>
      </c>
      <c r="B32" s="210"/>
      <c r="C32" s="210"/>
      <c r="D32" s="210"/>
      <c r="E32" s="210"/>
      <c r="F32" s="210"/>
      <c r="G32" s="210"/>
      <c r="H32" s="210"/>
      <c r="I32" s="210"/>
      <c r="J32" s="210"/>
      <c r="K32" s="210"/>
      <c r="L32" s="211"/>
      <c r="M32" s="32"/>
      <c r="N32" s="22"/>
      <c r="O32" s="22"/>
      <c r="P32" s="22"/>
      <c r="Q32" s="22"/>
      <c r="R32" s="30"/>
      <c r="S32" s="30"/>
      <c r="T32" s="30"/>
      <c r="U32" s="30"/>
      <c r="V32" s="30"/>
      <c r="W32" s="30"/>
    </row>
    <row r="33" spans="1:45" ht="162">
      <c r="A33" s="92">
        <v>17</v>
      </c>
      <c r="B33" s="92" t="s">
        <v>93</v>
      </c>
      <c r="C33" s="92" t="s">
        <v>94</v>
      </c>
      <c r="D33" s="92" t="s">
        <v>95</v>
      </c>
      <c r="E33" s="121" t="s">
        <v>48</v>
      </c>
      <c r="F33" s="136">
        <v>12</v>
      </c>
      <c r="G33" s="137">
        <v>7</v>
      </c>
      <c r="H33" s="51">
        <v>6</v>
      </c>
      <c r="I33" s="52" t="s">
        <v>130</v>
      </c>
      <c r="J33" s="142" t="s">
        <v>135</v>
      </c>
      <c r="K33" s="72" t="s">
        <v>16</v>
      </c>
      <c r="L33" s="50" t="s">
        <v>152</v>
      </c>
      <c r="M33" s="32"/>
      <c r="N33" s="22"/>
      <c r="O33" s="22"/>
      <c r="P33" s="22"/>
      <c r="Q33" s="22"/>
      <c r="R33" s="30"/>
      <c r="S33" s="30"/>
      <c r="T33" s="30"/>
      <c r="U33" s="30"/>
      <c r="V33" s="30"/>
      <c r="W33" s="30"/>
    </row>
    <row r="34" spans="1:45" ht="100.5" customHeight="1">
      <c r="A34" s="63">
        <v>18</v>
      </c>
      <c r="B34" s="63" t="s">
        <v>96</v>
      </c>
      <c r="C34" s="63" t="s">
        <v>97</v>
      </c>
      <c r="D34" s="63" t="s">
        <v>98</v>
      </c>
      <c r="E34" s="121" t="s">
        <v>44</v>
      </c>
      <c r="F34" s="136">
        <v>1</v>
      </c>
      <c r="G34" s="137">
        <v>7</v>
      </c>
      <c r="H34" s="51">
        <v>1</v>
      </c>
      <c r="I34" s="52" t="s">
        <v>139</v>
      </c>
      <c r="J34" s="142" t="s">
        <v>140</v>
      </c>
      <c r="K34" s="72" t="s">
        <v>16</v>
      </c>
      <c r="L34" s="50"/>
      <c r="M34" s="32"/>
      <c r="N34" s="22"/>
      <c r="O34" s="22"/>
      <c r="P34" s="22"/>
      <c r="Q34" s="22"/>
      <c r="R34" s="30"/>
      <c r="S34" s="30"/>
      <c r="T34" s="30"/>
      <c r="U34" s="30"/>
      <c r="V34" s="30"/>
      <c r="W34" s="30"/>
    </row>
    <row r="35" spans="1:45" ht="72" customHeight="1">
      <c r="A35" s="63">
        <v>19</v>
      </c>
      <c r="B35" s="63" t="s">
        <v>99</v>
      </c>
      <c r="C35" s="63" t="s">
        <v>100</v>
      </c>
      <c r="D35" s="63" t="s">
        <v>101</v>
      </c>
      <c r="E35" s="121" t="s">
        <v>65</v>
      </c>
      <c r="F35" s="136">
        <v>1</v>
      </c>
      <c r="G35" s="137">
        <v>7</v>
      </c>
      <c r="H35" s="51"/>
      <c r="I35" s="52"/>
      <c r="J35" s="53"/>
      <c r="K35" s="72" t="s">
        <v>25</v>
      </c>
      <c r="L35" s="50"/>
      <c r="M35" s="32"/>
      <c r="N35" s="22"/>
      <c r="O35" s="22"/>
      <c r="P35" s="22"/>
      <c r="Q35" s="22"/>
      <c r="R35" s="30"/>
      <c r="S35" s="30"/>
      <c r="T35" s="30"/>
      <c r="U35" s="30"/>
      <c r="V35" s="30"/>
      <c r="W35" s="30"/>
    </row>
    <row r="36" spans="1:45" ht="92.25" customHeight="1">
      <c r="A36" s="63">
        <v>20</v>
      </c>
      <c r="B36" s="63" t="s">
        <v>102</v>
      </c>
      <c r="C36" s="63" t="s">
        <v>103</v>
      </c>
      <c r="D36" s="63" t="s">
        <v>104</v>
      </c>
      <c r="E36" s="121" t="s">
        <v>48</v>
      </c>
      <c r="F36" s="136">
        <v>2</v>
      </c>
      <c r="G36" s="137">
        <v>7</v>
      </c>
      <c r="H36" s="51">
        <v>1</v>
      </c>
      <c r="I36" s="143">
        <v>44377</v>
      </c>
      <c r="J36" s="143" t="s">
        <v>131</v>
      </c>
      <c r="K36" s="72" t="s">
        <v>16</v>
      </c>
      <c r="L36" s="50" t="s">
        <v>153</v>
      </c>
      <c r="M36" s="32"/>
      <c r="N36" s="22"/>
      <c r="O36" s="22"/>
      <c r="P36" s="22"/>
      <c r="Q36" s="22"/>
      <c r="R36" s="30"/>
      <c r="S36" s="30"/>
      <c r="T36" s="30"/>
      <c r="U36" s="30"/>
      <c r="V36" s="30"/>
      <c r="W36" s="30"/>
    </row>
    <row r="37" spans="1:45" ht="108.75" thickBot="1">
      <c r="A37" s="88">
        <v>21</v>
      </c>
      <c r="B37" s="88" t="s">
        <v>105</v>
      </c>
      <c r="C37" s="88" t="s">
        <v>106</v>
      </c>
      <c r="D37" s="88" t="s">
        <v>107</v>
      </c>
      <c r="E37" s="121" t="s">
        <v>48</v>
      </c>
      <c r="F37" s="138" t="s">
        <v>38</v>
      </c>
      <c r="G37" s="139">
        <v>7</v>
      </c>
      <c r="H37" s="103"/>
      <c r="I37" s="104"/>
      <c r="J37" s="105" t="s">
        <v>136</v>
      </c>
      <c r="K37" s="106" t="s">
        <v>25</v>
      </c>
      <c r="L37" s="107" t="s">
        <v>154</v>
      </c>
      <c r="M37" s="32"/>
      <c r="N37" s="22"/>
      <c r="O37" s="22"/>
      <c r="P37" s="22"/>
      <c r="Q37" s="22"/>
      <c r="R37" s="30"/>
      <c r="S37" s="30"/>
      <c r="T37" s="30"/>
      <c r="U37" s="30"/>
      <c r="V37" s="30"/>
      <c r="W37" s="30"/>
    </row>
    <row r="38" spans="1:45" ht="27" thickBot="1">
      <c r="A38" s="108"/>
      <c r="B38" s="109"/>
      <c r="C38" s="109"/>
      <c r="D38" s="109"/>
      <c r="E38" s="110"/>
      <c r="F38" s="110"/>
      <c r="G38" s="110"/>
      <c r="H38" s="212" t="s">
        <v>108</v>
      </c>
      <c r="I38" s="212"/>
      <c r="J38" s="212"/>
      <c r="K38" s="212"/>
      <c r="L38" s="111"/>
      <c r="M38" s="28"/>
      <c r="N38" s="28"/>
      <c r="O38" s="28"/>
      <c r="P38" s="27"/>
      <c r="Q38" s="27"/>
      <c r="R38" s="30"/>
      <c r="S38" s="30"/>
      <c r="T38" s="30"/>
      <c r="U38" s="30"/>
      <c r="V38" s="30"/>
      <c r="W38" s="30"/>
    </row>
    <row r="39" spans="1:45" ht="14.25" customHeight="1">
      <c r="A39" s="76"/>
      <c r="B39" s="27"/>
      <c r="C39" s="27"/>
      <c r="D39" s="27"/>
      <c r="E39" s="29"/>
      <c r="F39" s="29"/>
      <c r="G39" s="29"/>
      <c r="H39" s="29"/>
      <c r="I39" s="29"/>
      <c r="J39" s="29"/>
      <c r="K39" s="66"/>
      <c r="L39" s="29"/>
      <c r="M39" s="27"/>
      <c r="N39" s="27"/>
      <c r="O39" s="27"/>
      <c r="P39" s="27"/>
      <c r="Q39" s="27"/>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row>
    <row r="40" spans="1:45" ht="14.25" customHeight="1" thickBot="1">
      <c r="A40" s="55"/>
      <c r="B40" s="30"/>
      <c r="C40" s="30"/>
      <c r="D40" s="30"/>
      <c r="E40" s="116"/>
      <c r="F40" s="30"/>
      <c r="G40" s="30"/>
      <c r="H40" s="30"/>
      <c r="I40" s="30"/>
      <c r="J40" s="30"/>
      <c r="K40" s="67"/>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row>
    <row r="41" spans="1:45" s="81" customFormat="1" ht="30" customHeight="1" thickBot="1">
      <c r="A41" s="78"/>
      <c r="B41" s="79"/>
      <c r="C41" s="79"/>
      <c r="D41" s="79"/>
      <c r="E41" s="213" t="s">
        <v>109</v>
      </c>
      <c r="F41" s="214"/>
      <c r="G41" s="215"/>
      <c r="H41" s="79"/>
      <c r="I41" s="79"/>
      <c r="J41" s="79"/>
      <c r="K41" s="80"/>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row>
    <row r="42" spans="1:45" s="81" customFormat="1" ht="30" customHeight="1">
      <c r="A42" s="78"/>
      <c r="B42" s="79"/>
      <c r="C42" s="79"/>
      <c r="D42" s="79"/>
      <c r="E42" s="217" t="s">
        <v>110</v>
      </c>
      <c r="F42" s="218"/>
      <c r="G42" s="86">
        <f>C56/H56</f>
        <v>6.25E-2</v>
      </c>
      <c r="H42" s="79"/>
      <c r="I42" s="79"/>
      <c r="J42" s="79"/>
      <c r="K42" s="80"/>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row>
    <row r="43" spans="1:45" s="81" customFormat="1" ht="30" customHeight="1">
      <c r="A43" s="78"/>
      <c r="B43" s="79"/>
      <c r="C43" s="79"/>
      <c r="D43" s="79"/>
      <c r="E43" s="219" t="s">
        <v>111</v>
      </c>
      <c r="F43" s="220"/>
      <c r="G43" s="83">
        <f>D56/H56</f>
        <v>0.8125</v>
      </c>
      <c r="H43" s="79"/>
      <c r="I43" s="79"/>
      <c r="J43" s="79"/>
      <c r="K43" s="80"/>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row>
    <row r="44" spans="1:45" s="81" customFormat="1" ht="30" customHeight="1">
      <c r="A44" s="78"/>
      <c r="B44" s="79"/>
      <c r="C44" s="79"/>
      <c r="D44" s="79"/>
      <c r="E44" s="221" t="s">
        <v>112</v>
      </c>
      <c r="F44" s="222"/>
      <c r="G44" s="83">
        <f>E56/H56</f>
        <v>0.125</v>
      </c>
      <c r="H44" s="79"/>
      <c r="I44" s="79"/>
      <c r="J44" s="79"/>
      <c r="K44" s="80"/>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row>
    <row r="45" spans="1:45" s="81" customFormat="1" ht="30" customHeight="1">
      <c r="A45" s="78"/>
      <c r="B45" s="79"/>
      <c r="C45" s="79"/>
      <c r="D45" s="79"/>
      <c r="E45" s="223" t="s">
        <v>113</v>
      </c>
      <c r="F45" s="224"/>
      <c r="G45" s="83">
        <f>F56/H56</f>
        <v>0</v>
      </c>
      <c r="H45" s="79"/>
      <c r="I45" s="79"/>
      <c r="J45" s="79"/>
      <c r="K45" s="80"/>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row>
    <row r="46" spans="1:45" s="81" customFormat="1" ht="30" customHeight="1" thickBot="1">
      <c r="A46" s="78"/>
      <c r="B46" s="79"/>
      <c r="C46" s="79"/>
      <c r="D46" s="79"/>
      <c r="E46" s="225" t="s">
        <v>114</v>
      </c>
      <c r="F46" s="226"/>
      <c r="G46" s="84">
        <f>G56/H56</f>
        <v>0</v>
      </c>
      <c r="H46" s="79"/>
      <c r="I46" s="79"/>
      <c r="J46" s="79"/>
      <c r="K46" s="80"/>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row>
    <row r="47" spans="1:45" s="81" customFormat="1" ht="16.5" thickBot="1">
      <c r="A47" s="78"/>
      <c r="B47" s="79"/>
      <c r="C47" s="79"/>
      <c r="D47" s="82"/>
      <c r="E47" s="203" t="s">
        <v>115</v>
      </c>
      <c r="F47" s="204"/>
      <c r="G47" s="85">
        <f>G42+G43+G44+G45+G46</f>
        <v>1</v>
      </c>
      <c r="H47" s="79"/>
      <c r="I47" s="79"/>
      <c r="J47" s="79"/>
      <c r="K47" s="80"/>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row>
    <row r="48" spans="1:45" ht="21" hidden="1">
      <c r="A48" s="55"/>
      <c r="B48" s="120" t="s">
        <v>44</v>
      </c>
      <c r="C48" s="30"/>
      <c r="D48" s="30"/>
      <c r="E48" s="116"/>
      <c r="F48" s="30"/>
      <c r="G48" s="30"/>
      <c r="H48" s="30"/>
      <c r="I48" s="30"/>
      <c r="J48" s="30"/>
      <c r="K48" s="67"/>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row>
    <row r="49" spans="1:45" ht="21" hidden="1">
      <c r="A49" s="55"/>
      <c r="B49" s="120" t="s">
        <v>65</v>
      </c>
      <c r="C49" s="30"/>
      <c r="D49" s="30"/>
      <c r="E49" s="116"/>
      <c r="F49" s="30"/>
      <c r="G49" s="30"/>
      <c r="H49" s="30"/>
      <c r="I49" s="30"/>
      <c r="J49" s="30"/>
      <c r="K49" s="67"/>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row>
    <row r="50" spans="1:45" ht="21" hidden="1">
      <c r="A50" s="55"/>
      <c r="B50" s="120" t="s">
        <v>48</v>
      </c>
      <c r="C50" s="30"/>
      <c r="D50" s="30"/>
      <c r="E50" s="116"/>
      <c r="F50" s="30"/>
      <c r="G50" s="30"/>
      <c r="H50" s="30"/>
      <c r="I50" s="30"/>
      <c r="J50" s="30"/>
      <c r="K50" s="67"/>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row>
    <row r="51" spans="1:45">
      <c r="A51" s="55"/>
      <c r="B51" s="30"/>
      <c r="C51" s="30"/>
      <c r="D51" s="30"/>
      <c r="E51" s="116"/>
      <c r="F51" s="30"/>
      <c r="G51" s="30"/>
      <c r="H51" s="30"/>
      <c r="I51" s="30"/>
      <c r="J51" s="30"/>
      <c r="K51" s="67"/>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row>
    <row r="52" spans="1:45" ht="15.75" hidden="1" thickBot="1">
      <c r="A52" s="55"/>
      <c r="B52" s="30"/>
      <c r="C52" s="57" t="s">
        <v>9</v>
      </c>
      <c r="D52" s="57" t="s">
        <v>15</v>
      </c>
      <c r="E52" s="117" t="s">
        <v>116</v>
      </c>
      <c r="F52" s="57" t="s">
        <v>19</v>
      </c>
      <c r="G52" s="57" t="s">
        <v>38</v>
      </c>
      <c r="H52" s="57"/>
      <c r="I52" s="30"/>
      <c r="J52" s="30"/>
      <c r="K52" s="67"/>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row>
    <row r="53" spans="1:45" ht="15.75" hidden="1" thickTop="1">
      <c r="A53" s="55"/>
      <c r="B53" s="30"/>
      <c r="C53" s="56">
        <f>COUNTIF(K15:K19,"CUMPLIDO")</f>
        <v>0</v>
      </c>
      <c r="D53" s="56">
        <f>COUNTIF(K15:K19,"PARCIAL")</f>
        <v>5</v>
      </c>
      <c r="E53" s="118">
        <f>COUNTIF(K15:K19,"PENDIENTE")</f>
        <v>0</v>
      </c>
      <c r="F53" s="56">
        <f>COUNTIF(K15:K19,"NO CUMPLIDO")</f>
        <v>0</v>
      </c>
      <c r="G53" s="56">
        <f>COUNTIF(K15:K19, "NO APLICA")</f>
        <v>0</v>
      </c>
      <c r="H53" s="56"/>
      <c r="I53" s="30"/>
      <c r="J53" s="30"/>
      <c r="K53" s="67"/>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row>
    <row r="54" spans="1:45" hidden="1">
      <c r="A54" s="55"/>
      <c r="B54" s="30"/>
      <c r="C54" s="56">
        <f>COUNTIF(K21:K31,"CUMPLIDO")</f>
        <v>1</v>
      </c>
      <c r="D54" s="56">
        <f>COUNTIF(K21:K31,"PARCIAL")</f>
        <v>5</v>
      </c>
      <c r="E54" s="118">
        <f>COUNTIF(K21:K31,"PENDIENTE")</f>
        <v>0</v>
      </c>
      <c r="F54" s="56">
        <f>COUNTIF(K21:K31,"NO CUMPLIDO")</f>
        <v>0</v>
      </c>
      <c r="G54" s="56">
        <f>COUNTIF(K21:K31, "NO APLICA")</f>
        <v>0</v>
      </c>
      <c r="H54" s="56"/>
      <c r="I54" s="30"/>
      <c r="J54" s="30"/>
      <c r="K54" s="67"/>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row>
    <row r="55" spans="1:45" hidden="1">
      <c r="A55" s="55"/>
      <c r="B55" s="30"/>
      <c r="C55" s="56">
        <f>COUNTIF(K33:K364,"CUMPLIDO")</f>
        <v>0</v>
      </c>
      <c r="D55" s="56">
        <f>COUNTIF(K33:K37,"PARCIAL")</f>
        <v>3</v>
      </c>
      <c r="E55" s="118">
        <f>COUNTIF(K33:K37,"PENDIENTE")</f>
        <v>2</v>
      </c>
      <c r="F55" s="56">
        <f>COUNTIF(K33:K37,"NO CUMPLIDO")</f>
        <v>0</v>
      </c>
      <c r="G55" s="56">
        <f>COUNTIF(K33:K37, "NO APLICA")</f>
        <v>0</v>
      </c>
      <c r="H55" s="56"/>
      <c r="I55" s="30"/>
      <c r="J55" s="30"/>
      <c r="K55" s="67"/>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row>
    <row r="56" spans="1:45" ht="15.75" hidden="1" thickBot="1">
      <c r="A56" s="55"/>
      <c r="B56" s="30"/>
      <c r="C56" s="57">
        <f>SUM(C53:C55)</f>
        <v>1</v>
      </c>
      <c r="D56" s="57">
        <f t="shared" ref="D56:G56" si="0">SUM(D53:D55)</f>
        <v>13</v>
      </c>
      <c r="E56" s="117">
        <f t="shared" si="0"/>
        <v>2</v>
      </c>
      <c r="F56" s="57">
        <f t="shared" si="0"/>
        <v>0</v>
      </c>
      <c r="G56" s="57">
        <f t="shared" si="0"/>
        <v>0</v>
      </c>
      <c r="H56" s="57">
        <f>SUM(C56:G56)</f>
        <v>16</v>
      </c>
      <c r="I56" s="30"/>
      <c r="J56" s="30"/>
      <c r="K56" s="67"/>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row>
    <row r="57" spans="1:45">
      <c r="A57" s="55"/>
      <c r="B57" s="30"/>
      <c r="C57" s="30"/>
      <c r="D57" s="30"/>
      <c r="E57" s="116"/>
      <c r="F57" s="30"/>
      <c r="G57" s="30"/>
      <c r="H57" s="30"/>
      <c r="I57" s="30"/>
      <c r="J57" s="30"/>
      <c r="K57" s="67"/>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row>
    <row r="58" spans="1:45">
      <c r="A58" s="55"/>
      <c r="B58" s="30"/>
      <c r="C58" s="30"/>
      <c r="D58" s="30"/>
      <c r="E58" s="116"/>
      <c r="F58" s="30"/>
      <c r="G58" s="30"/>
      <c r="H58" s="30"/>
      <c r="I58" s="30"/>
      <c r="J58" s="30"/>
      <c r="K58" s="67"/>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row>
    <row r="59" spans="1:45">
      <c r="A59" s="55"/>
      <c r="B59" s="30"/>
      <c r="C59" s="30"/>
      <c r="D59" s="30"/>
      <c r="E59" s="116"/>
      <c r="F59" s="30"/>
      <c r="G59" s="30"/>
      <c r="H59" s="30"/>
      <c r="I59" s="30"/>
      <c r="J59" s="30"/>
      <c r="K59" s="67"/>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row>
    <row r="60" spans="1:45">
      <c r="A60" s="55"/>
      <c r="B60" s="30"/>
      <c r="C60" s="30"/>
      <c r="D60" s="30"/>
      <c r="E60" s="116"/>
      <c r="F60" s="30"/>
      <c r="G60" s="30"/>
      <c r="H60" s="30"/>
      <c r="I60" s="30"/>
      <c r="J60" s="30"/>
      <c r="K60" s="67"/>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row>
    <row r="61" spans="1:45">
      <c r="A61" s="55"/>
      <c r="B61" s="30"/>
      <c r="C61" s="30"/>
      <c r="D61" s="30"/>
      <c r="E61" s="116"/>
      <c r="F61" s="30"/>
      <c r="G61" s="30"/>
      <c r="H61" s="30"/>
      <c r="I61" s="30"/>
      <c r="J61" s="30"/>
      <c r="K61" s="67"/>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row>
    <row r="62" spans="1:45">
      <c r="A62" s="55"/>
      <c r="B62" s="30"/>
      <c r="C62" s="30"/>
      <c r="D62" s="30"/>
      <c r="E62" s="116"/>
      <c r="F62" s="30"/>
      <c r="G62" s="30"/>
      <c r="H62" s="30"/>
      <c r="I62" s="30"/>
      <c r="J62" s="30"/>
      <c r="K62" s="67"/>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row>
    <row r="63" spans="1:45">
      <c r="A63" s="55"/>
      <c r="B63" s="30"/>
      <c r="C63" s="30"/>
      <c r="D63" s="30"/>
      <c r="E63" s="116"/>
      <c r="F63" s="30"/>
      <c r="G63" s="30"/>
      <c r="H63" s="30"/>
      <c r="I63" s="30"/>
      <c r="J63" s="30"/>
      <c r="K63" s="67"/>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row>
    <row r="64" spans="1:45">
      <c r="A64" s="55"/>
      <c r="B64" s="30"/>
      <c r="C64" s="30"/>
      <c r="D64" s="30"/>
      <c r="E64" s="116"/>
      <c r="F64" s="30"/>
      <c r="G64" s="30"/>
      <c r="H64" s="30"/>
      <c r="I64" s="30"/>
      <c r="J64" s="30"/>
      <c r="K64" s="67"/>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row>
    <row r="65" spans="1:45">
      <c r="A65" s="55"/>
      <c r="B65" s="30"/>
      <c r="C65" s="30"/>
      <c r="D65" s="30"/>
      <c r="E65" s="116"/>
      <c r="F65" s="30"/>
      <c r="G65" s="30"/>
      <c r="H65" s="30"/>
      <c r="I65" s="30"/>
      <c r="J65" s="30"/>
      <c r="K65" s="67"/>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row>
    <row r="66" spans="1:45">
      <c r="A66" s="55"/>
      <c r="B66" s="30"/>
      <c r="C66" s="30"/>
      <c r="D66" s="30"/>
      <c r="E66" s="116"/>
      <c r="F66" s="30"/>
      <c r="G66" s="30"/>
      <c r="H66" s="30"/>
      <c r="I66" s="30"/>
      <c r="J66" s="30"/>
      <c r="K66" s="67"/>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row>
    <row r="67" spans="1:45">
      <c r="A67" s="55"/>
      <c r="B67" s="30"/>
      <c r="C67" s="30"/>
      <c r="D67" s="30"/>
      <c r="E67" s="116"/>
      <c r="F67" s="30"/>
      <c r="G67" s="30"/>
      <c r="H67" s="30"/>
      <c r="I67" s="30"/>
      <c r="J67" s="30"/>
      <c r="K67" s="67"/>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row>
    <row r="68" spans="1:45">
      <c r="A68" s="55"/>
      <c r="B68" s="30"/>
      <c r="C68" s="30"/>
      <c r="D68" s="30"/>
      <c r="E68" s="116"/>
      <c r="F68" s="30"/>
      <c r="G68" s="30"/>
      <c r="H68" s="30"/>
      <c r="I68" s="30"/>
      <c r="J68" s="30"/>
      <c r="K68" s="67"/>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row>
    <row r="69" spans="1:45">
      <c r="A69" s="55"/>
      <c r="B69" s="30"/>
      <c r="C69" s="30"/>
      <c r="D69" s="30"/>
      <c r="E69" s="116"/>
      <c r="F69" s="30"/>
      <c r="G69" s="30"/>
      <c r="H69" s="30"/>
      <c r="I69" s="30"/>
      <c r="J69" s="30"/>
      <c r="K69" s="67"/>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row>
    <row r="70" spans="1:45">
      <c r="A70" s="55"/>
      <c r="B70" s="30"/>
      <c r="C70" s="30"/>
      <c r="D70" s="30"/>
      <c r="E70" s="116"/>
      <c r="F70" s="30"/>
      <c r="G70" s="30"/>
      <c r="H70" s="30"/>
      <c r="I70" s="30"/>
      <c r="J70" s="30"/>
      <c r="K70" s="67"/>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row>
    <row r="71" spans="1:45">
      <c r="A71" s="55"/>
      <c r="B71" s="30"/>
      <c r="C71" s="30"/>
      <c r="D71" s="30"/>
      <c r="E71" s="116"/>
      <c r="F71" s="30"/>
      <c r="G71" s="30"/>
      <c r="H71" s="30"/>
      <c r="I71" s="30"/>
      <c r="J71" s="30"/>
      <c r="K71" s="67"/>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row>
    <row r="72" spans="1:45">
      <c r="A72" s="55"/>
      <c r="B72" s="30"/>
      <c r="C72" s="30"/>
      <c r="D72" s="30"/>
      <c r="E72" s="116"/>
      <c r="F72" s="30"/>
      <c r="G72" s="30"/>
      <c r="H72" s="30"/>
      <c r="I72" s="30"/>
      <c r="J72" s="30"/>
      <c r="K72" s="67"/>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row>
    <row r="73" spans="1:45">
      <c r="A73" s="55"/>
      <c r="B73" s="30"/>
      <c r="C73" s="30"/>
      <c r="D73" s="30"/>
      <c r="E73" s="116"/>
      <c r="F73" s="30"/>
      <c r="G73" s="30"/>
      <c r="H73" s="30"/>
      <c r="I73" s="30"/>
      <c r="J73" s="30"/>
      <c r="K73" s="67"/>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row>
    <row r="74" spans="1:45">
      <c r="A74" s="55"/>
      <c r="B74" s="30"/>
      <c r="C74" s="30"/>
      <c r="D74" s="30"/>
      <c r="E74" s="116"/>
      <c r="F74" s="30"/>
      <c r="G74" s="30"/>
      <c r="H74" s="30"/>
      <c r="I74" s="30"/>
      <c r="J74" s="30"/>
      <c r="K74" s="67"/>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row>
    <row r="75" spans="1:45">
      <c r="A75" s="55"/>
      <c r="B75" s="30"/>
      <c r="C75" s="30"/>
      <c r="D75" s="30"/>
      <c r="E75" s="116"/>
      <c r="F75" s="30"/>
      <c r="G75" s="30"/>
      <c r="H75" s="30"/>
      <c r="I75" s="30"/>
      <c r="J75" s="30"/>
      <c r="K75" s="67"/>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row>
    <row r="76" spans="1:45">
      <c r="A76" s="55"/>
      <c r="B76" s="30"/>
      <c r="C76" s="30"/>
      <c r="D76" s="30"/>
      <c r="E76" s="116"/>
      <c r="F76" s="30"/>
      <c r="G76" s="30"/>
      <c r="H76" s="30"/>
      <c r="I76" s="30"/>
      <c r="J76" s="30"/>
      <c r="K76" s="67"/>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row>
    <row r="77" spans="1:45">
      <c r="A77" s="55"/>
      <c r="B77" s="30"/>
      <c r="C77" s="30"/>
      <c r="D77" s="30"/>
      <c r="E77" s="116"/>
      <c r="F77" s="30"/>
      <c r="G77" s="30"/>
      <c r="H77" s="30"/>
      <c r="I77" s="30"/>
      <c r="J77" s="30"/>
      <c r="K77" s="67"/>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row>
    <row r="78" spans="1:45">
      <c r="A78" s="55"/>
      <c r="B78" s="30"/>
      <c r="C78" s="30"/>
      <c r="D78" s="30"/>
      <c r="E78" s="116"/>
      <c r="F78" s="30"/>
      <c r="G78" s="30"/>
      <c r="H78" s="30"/>
      <c r="I78" s="30"/>
      <c r="J78" s="30"/>
      <c r="K78" s="67"/>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row>
    <row r="79" spans="1:45">
      <c r="A79" s="55"/>
      <c r="B79" s="30"/>
      <c r="C79" s="30"/>
      <c r="D79" s="30"/>
      <c r="E79" s="116"/>
      <c r="F79" s="30"/>
      <c r="G79" s="30"/>
      <c r="H79" s="30"/>
      <c r="I79" s="30"/>
      <c r="J79" s="30"/>
      <c r="K79" s="67"/>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row>
    <row r="80" spans="1:45">
      <c r="A80" s="55"/>
      <c r="B80" s="30"/>
      <c r="C80" s="30"/>
      <c r="D80" s="30"/>
      <c r="E80" s="116"/>
      <c r="F80" s="30"/>
      <c r="G80" s="30"/>
      <c r="H80" s="30"/>
      <c r="I80" s="30"/>
      <c r="J80" s="30"/>
      <c r="K80" s="67"/>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row>
    <row r="81" spans="1:45">
      <c r="A81" s="55"/>
      <c r="B81" s="30"/>
      <c r="C81" s="30"/>
      <c r="D81" s="30"/>
      <c r="E81" s="116"/>
      <c r="F81" s="30"/>
      <c r="G81" s="30"/>
      <c r="H81" s="30"/>
      <c r="I81" s="30"/>
      <c r="J81" s="30"/>
      <c r="K81" s="67"/>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row>
    <row r="82" spans="1:45">
      <c r="A82" s="55"/>
      <c r="B82" s="30"/>
      <c r="C82" s="30"/>
      <c r="D82" s="30"/>
      <c r="E82" s="116"/>
      <c r="F82" s="30"/>
      <c r="G82" s="30"/>
      <c r="H82" s="30"/>
      <c r="I82" s="30"/>
      <c r="J82" s="30"/>
      <c r="K82" s="67"/>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row>
    <row r="83" spans="1:45">
      <c r="A83" s="55"/>
      <c r="B83" s="30"/>
      <c r="C83" s="30"/>
      <c r="D83" s="30"/>
      <c r="E83" s="116"/>
      <c r="F83" s="30"/>
      <c r="G83" s="30"/>
      <c r="H83" s="30"/>
      <c r="I83" s="30"/>
      <c r="J83" s="30"/>
      <c r="K83" s="67"/>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row>
    <row r="84" spans="1:45">
      <c r="A84" s="55"/>
      <c r="B84" s="30"/>
      <c r="C84" s="30"/>
      <c r="D84" s="30"/>
      <c r="E84" s="116"/>
      <c r="F84" s="30"/>
      <c r="G84" s="30"/>
      <c r="H84" s="30"/>
      <c r="I84" s="30"/>
      <c r="J84" s="30"/>
      <c r="K84" s="67"/>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row>
    <row r="85" spans="1:45">
      <c r="A85" s="55"/>
      <c r="B85" s="30"/>
      <c r="C85" s="30"/>
      <c r="D85" s="30"/>
      <c r="E85" s="116"/>
      <c r="F85" s="30"/>
      <c r="G85" s="30"/>
      <c r="H85" s="30"/>
      <c r="I85" s="30"/>
      <c r="J85" s="30"/>
      <c r="K85" s="67"/>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row>
    <row r="86" spans="1:45">
      <c r="A86" s="55"/>
      <c r="B86" s="30"/>
      <c r="C86" s="30"/>
      <c r="D86" s="30"/>
      <c r="E86" s="116"/>
      <c r="F86" s="30"/>
      <c r="G86" s="30"/>
      <c r="H86" s="30"/>
      <c r="I86" s="30"/>
      <c r="J86" s="30"/>
      <c r="K86" s="67"/>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row>
    <row r="87" spans="1:45">
      <c r="A87" s="55"/>
      <c r="B87" s="30"/>
      <c r="C87" s="30"/>
      <c r="D87" s="30"/>
      <c r="E87" s="116"/>
      <c r="F87" s="30"/>
      <c r="G87" s="30"/>
      <c r="H87" s="30"/>
      <c r="I87" s="30"/>
      <c r="J87" s="30"/>
      <c r="K87" s="67"/>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row>
    <row r="88" spans="1:45">
      <c r="A88" s="55"/>
      <c r="B88" s="30"/>
      <c r="C88" s="30"/>
      <c r="D88" s="30"/>
      <c r="E88" s="116"/>
      <c r="F88" s="30"/>
      <c r="G88" s="30"/>
      <c r="H88" s="30"/>
      <c r="I88" s="30"/>
      <c r="J88" s="30"/>
      <c r="K88" s="67"/>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row>
    <row r="89" spans="1:45">
      <c r="A89" s="55"/>
      <c r="B89" s="30"/>
      <c r="C89" s="30"/>
      <c r="D89" s="30"/>
      <c r="E89" s="116"/>
      <c r="F89" s="30"/>
      <c r="G89" s="30"/>
      <c r="H89" s="30"/>
      <c r="I89" s="30"/>
      <c r="J89" s="30"/>
      <c r="K89" s="67"/>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row>
    <row r="90" spans="1:45">
      <c r="A90" s="55"/>
      <c r="B90" s="30"/>
      <c r="C90" s="30"/>
      <c r="D90" s="30"/>
      <c r="E90" s="116"/>
      <c r="F90" s="30"/>
      <c r="G90" s="30"/>
      <c r="H90" s="30"/>
      <c r="I90" s="30"/>
      <c r="J90" s="30"/>
      <c r="K90" s="67"/>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row>
    <row r="91" spans="1:45">
      <c r="A91" s="55"/>
      <c r="B91" s="30"/>
      <c r="C91" s="30"/>
      <c r="D91" s="30"/>
      <c r="E91" s="116"/>
      <c r="F91" s="30"/>
      <c r="G91" s="30"/>
      <c r="H91" s="30"/>
      <c r="I91" s="30"/>
      <c r="J91" s="30"/>
      <c r="K91" s="67"/>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row>
    <row r="92" spans="1:45">
      <c r="A92" s="55"/>
      <c r="B92" s="30"/>
      <c r="C92" s="30"/>
      <c r="D92" s="30"/>
      <c r="E92" s="116"/>
      <c r="F92" s="30"/>
      <c r="G92" s="30"/>
      <c r="H92" s="30"/>
      <c r="I92" s="30"/>
      <c r="J92" s="30"/>
      <c r="K92" s="67"/>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row>
    <row r="93" spans="1:45">
      <c r="A93" s="55"/>
      <c r="B93" s="30"/>
      <c r="C93" s="30"/>
      <c r="D93" s="30"/>
      <c r="E93" s="116"/>
      <c r="F93" s="30"/>
      <c r="G93" s="30"/>
      <c r="H93" s="30"/>
      <c r="I93" s="30"/>
      <c r="J93" s="30"/>
      <c r="K93" s="67"/>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row>
    <row r="94" spans="1:45">
      <c r="A94" s="55"/>
      <c r="B94" s="30"/>
      <c r="C94" s="30"/>
      <c r="D94" s="30"/>
      <c r="E94" s="116"/>
      <c r="F94" s="30"/>
      <c r="G94" s="30"/>
      <c r="H94" s="30"/>
      <c r="I94" s="30"/>
      <c r="J94" s="30"/>
      <c r="K94" s="67"/>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row>
    <row r="95" spans="1:45">
      <c r="A95" s="55"/>
      <c r="B95" s="30"/>
      <c r="C95" s="30"/>
      <c r="D95" s="30"/>
      <c r="E95" s="116"/>
      <c r="F95" s="30"/>
      <c r="G95" s="30"/>
      <c r="H95" s="30"/>
      <c r="I95" s="30"/>
      <c r="J95" s="30"/>
      <c r="K95" s="67"/>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row>
    <row r="96" spans="1:45">
      <c r="A96" s="55"/>
      <c r="B96" s="30"/>
      <c r="C96" s="30"/>
      <c r="D96" s="30"/>
      <c r="E96" s="116"/>
      <c r="F96" s="30"/>
      <c r="G96" s="30"/>
      <c r="H96" s="30"/>
      <c r="I96" s="30"/>
      <c r="J96" s="30"/>
      <c r="K96" s="67"/>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row>
    <row r="97" spans="1:45">
      <c r="A97" s="55"/>
      <c r="B97" s="30"/>
      <c r="C97" s="30"/>
      <c r="D97" s="30"/>
      <c r="E97" s="116"/>
      <c r="F97" s="30"/>
      <c r="G97" s="30"/>
      <c r="H97" s="30"/>
      <c r="I97" s="30"/>
      <c r="J97" s="30"/>
      <c r="K97" s="67"/>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row>
    <row r="98" spans="1:45">
      <c r="A98" s="55"/>
      <c r="B98" s="30"/>
      <c r="C98" s="30"/>
      <c r="D98" s="30"/>
      <c r="E98" s="116"/>
      <c r="F98" s="30"/>
      <c r="G98" s="30"/>
      <c r="H98" s="30"/>
      <c r="I98" s="30"/>
      <c r="J98" s="30"/>
      <c r="K98" s="67"/>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row>
    <row r="99" spans="1:45">
      <c r="A99" s="55"/>
      <c r="B99" s="30"/>
      <c r="C99" s="30"/>
      <c r="D99" s="30"/>
      <c r="E99" s="116"/>
      <c r="F99" s="30"/>
      <c r="G99" s="30"/>
      <c r="H99" s="30"/>
      <c r="I99" s="30"/>
      <c r="J99" s="30"/>
      <c r="K99" s="67"/>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row>
    <row r="100" spans="1:45">
      <c r="A100" s="55"/>
      <c r="B100" s="30"/>
      <c r="C100" s="30"/>
      <c r="D100" s="30"/>
      <c r="E100" s="116"/>
      <c r="F100" s="30"/>
      <c r="G100" s="30"/>
      <c r="H100" s="30"/>
      <c r="I100" s="30"/>
      <c r="J100" s="30"/>
      <c r="K100" s="67"/>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row>
    <row r="101" spans="1:45">
      <c r="A101" s="55"/>
      <c r="B101" s="30"/>
      <c r="C101" s="30"/>
      <c r="D101" s="30"/>
      <c r="E101" s="116"/>
      <c r="F101" s="30"/>
      <c r="G101" s="30"/>
      <c r="H101" s="30"/>
      <c r="I101" s="30"/>
      <c r="J101" s="30"/>
      <c r="K101" s="67"/>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row>
    <row r="102" spans="1:45">
      <c r="A102" s="55"/>
      <c r="B102" s="30"/>
      <c r="C102" s="30"/>
      <c r="D102" s="30"/>
      <c r="E102" s="116"/>
      <c r="F102" s="30"/>
      <c r="G102" s="30"/>
      <c r="H102" s="30"/>
      <c r="I102" s="30"/>
      <c r="J102" s="30"/>
      <c r="K102" s="67"/>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row>
    <row r="103" spans="1:45">
      <c r="A103" s="55"/>
      <c r="B103" s="30"/>
      <c r="C103" s="30"/>
      <c r="D103" s="30"/>
      <c r="E103" s="116"/>
      <c r="F103" s="30"/>
      <c r="G103" s="30"/>
      <c r="H103" s="30"/>
      <c r="I103" s="30"/>
      <c r="J103" s="30"/>
      <c r="K103" s="67"/>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row>
    <row r="104" spans="1:45">
      <c r="A104" s="55"/>
      <c r="B104" s="30"/>
      <c r="C104" s="30"/>
      <c r="D104" s="30"/>
      <c r="E104" s="116"/>
      <c r="F104" s="30"/>
      <c r="G104" s="30"/>
      <c r="H104" s="30"/>
      <c r="I104" s="30"/>
      <c r="J104" s="30"/>
      <c r="K104" s="67"/>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row>
    <row r="105" spans="1:45">
      <c r="A105" s="55"/>
      <c r="B105" s="30"/>
      <c r="C105" s="30"/>
      <c r="D105" s="30"/>
      <c r="E105" s="116"/>
      <c r="F105" s="30"/>
      <c r="G105" s="30"/>
      <c r="H105" s="30"/>
      <c r="I105" s="30"/>
      <c r="J105" s="30"/>
      <c r="K105" s="67"/>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row>
    <row r="106" spans="1:45">
      <c r="A106" s="55"/>
      <c r="B106" s="30"/>
      <c r="C106" s="30"/>
      <c r="D106" s="30"/>
      <c r="E106" s="116"/>
      <c r="F106" s="30"/>
      <c r="G106" s="30"/>
      <c r="H106" s="30"/>
      <c r="I106" s="30"/>
      <c r="J106" s="30"/>
      <c r="K106" s="67"/>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row>
    <row r="107" spans="1:45">
      <c r="A107" s="55"/>
      <c r="B107" s="30"/>
      <c r="C107" s="30"/>
      <c r="D107" s="30"/>
      <c r="E107" s="116"/>
      <c r="F107" s="30"/>
      <c r="G107" s="30"/>
      <c r="H107" s="30"/>
      <c r="I107" s="30"/>
      <c r="J107" s="30"/>
      <c r="K107" s="67"/>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row>
    <row r="108" spans="1:45">
      <c r="A108" s="55"/>
      <c r="B108" s="30"/>
      <c r="C108" s="30"/>
      <c r="D108" s="30"/>
      <c r="E108" s="116"/>
      <c r="F108" s="30"/>
      <c r="G108" s="30"/>
      <c r="H108" s="30"/>
      <c r="I108" s="30"/>
      <c r="J108" s="30"/>
      <c r="K108" s="67"/>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row>
    <row r="109" spans="1:45">
      <c r="A109" s="55"/>
      <c r="B109" s="30"/>
      <c r="C109" s="30"/>
      <c r="D109" s="30"/>
      <c r="E109" s="116"/>
      <c r="F109" s="30"/>
      <c r="G109" s="30"/>
      <c r="H109" s="30"/>
      <c r="I109" s="30"/>
      <c r="J109" s="30"/>
      <c r="K109" s="67"/>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row>
    <row r="110" spans="1:45">
      <c r="A110" s="55"/>
      <c r="B110" s="30"/>
      <c r="C110" s="30"/>
      <c r="D110" s="30"/>
      <c r="E110" s="116"/>
      <c r="F110" s="30"/>
      <c r="G110" s="30"/>
      <c r="H110" s="30"/>
      <c r="I110" s="30"/>
      <c r="J110" s="30"/>
      <c r="K110" s="67"/>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row>
    <row r="111" spans="1:45">
      <c r="A111" s="55"/>
      <c r="B111" s="30"/>
      <c r="C111" s="30"/>
      <c r="D111" s="30"/>
      <c r="E111" s="116"/>
      <c r="F111" s="30"/>
      <c r="G111" s="30"/>
      <c r="H111" s="30"/>
      <c r="I111" s="30"/>
      <c r="J111" s="30"/>
      <c r="K111" s="67"/>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row>
    <row r="112" spans="1:45">
      <c r="A112" s="55"/>
      <c r="B112" s="30"/>
      <c r="C112" s="30"/>
      <c r="D112" s="30"/>
      <c r="E112" s="116"/>
      <c r="F112" s="30"/>
      <c r="G112" s="30"/>
      <c r="H112" s="30"/>
      <c r="I112" s="30"/>
      <c r="J112" s="30"/>
      <c r="K112" s="67"/>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row>
    <row r="113" spans="1:45">
      <c r="A113" s="55"/>
      <c r="B113" s="30"/>
      <c r="C113" s="30"/>
      <c r="D113" s="30"/>
      <c r="E113" s="116"/>
      <c r="F113" s="30"/>
      <c r="G113" s="30"/>
      <c r="H113" s="30"/>
      <c r="I113" s="30"/>
      <c r="J113" s="30"/>
      <c r="K113" s="67"/>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row>
    <row r="114" spans="1:45">
      <c r="A114" s="55"/>
      <c r="B114" s="30"/>
      <c r="C114" s="30"/>
      <c r="D114" s="30"/>
      <c r="E114" s="116"/>
      <c r="F114" s="30"/>
      <c r="G114" s="30"/>
      <c r="H114" s="30"/>
      <c r="I114" s="30"/>
      <c r="J114" s="30"/>
      <c r="K114" s="67"/>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row>
    <row r="115" spans="1:45">
      <c r="A115" s="55"/>
      <c r="B115" s="30"/>
      <c r="C115" s="30"/>
      <c r="D115" s="30"/>
      <c r="E115" s="116"/>
      <c r="F115" s="30"/>
      <c r="G115" s="30"/>
      <c r="H115" s="30"/>
      <c r="I115" s="30"/>
      <c r="J115" s="30"/>
      <c r="K115" s="67"/>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row>
    <row r="116" spans="1:45">
      <c r="A116" s="55"/>
      <c r="B116" s="30"/>
      <c r="C116" s="30"/>
      <c r="D116" s="30"/>
      <c r="E116" s="116"/>
      <c r="F116" s="30"/>
      <c r="G116" s="30"/>
      <c r="H116" s="30"/>
      <c r="I116" s="30"/>
      <c r="J116" s="30"/>
      <c r="K116" s="67"/>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row>
    <row r="117" spans="1:45">
      <c r="A117" s="55"/>
      <c r="B117" s="30"/>
      <c r="C117" s="30"/>
      <c r="D117" s="30"/>
      <c r="E117" s="116"/>
      <c r="F117" s="30"/>
      <c r="G117" s="30"/>
      <c r="H117" s="30"/>
      <c r="I117" s="30"/>
      <c r="J117" s="30"/>
      <c r="K117" s="67"/>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row>
    <row r="118" spans="1:45">
      <c r="A118" s="55"/>
      <c r="B118" s="30"/>
      <c r="C118" s="30"/>
      <c r="D118" s="30"/>
      <c r="E118" s="116"/>
      <c r="F118" s="30"/>
      <c r="G118" s="30"/>
      <c r="H118" s="30"/>
      <c r="I118" s="30"/>
      <c r="J118" s="30"/>
      <c r="K118" s="67"/>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row>
    <row r="119" spans="1:45">
      <c r="A119" s="55"/>
      <c r="B119" s="30"/>
      <c r="C119" s="30"/>
      <c r="D119" s="30"/>
      <c r="E119" s="116"/>
      <c r="F119" s="30"/>
      <c r="G119" s="30"/>
      <c r="H119" s="30"/>
      <c r="I119" s="30"/>
      <c r="J119" s="30"/>
      <c r="K119" s="67"/>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row>
    <row r="120" spans="1:45">
      <c r="A120" s="55"/>
      <c r="B120" s="30"/>
      <c r="C120" s="30"/>
      <c r="D120" s="30"/>
      <c r="E120" s="116"/>
      <c r="F120" s="30"/>
      <c r="G120" s="30"/>
      <c r="H120" s="30"/>
      <c r="I120" s="30"/>
      <c r="J120" s="30"/>
      <c r="K120" s="67"/>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row>
    <row r="121" spans="1:45">
      <c r="A121" s="55"/>
      <c r="B121" s="30"/>
      <c r="C121" s="30"/>
      <c r="D121" s="30"/>
      <c r="E121" s="116"/>
      <c r="F121" s="30"/>
      <c r="G121" s="30"/>
      <c r="H121" s="30"/>
      <c r="I121" s="30"/>
      <c r="J121" s="30"/>
      <c r="K121" s="67"/>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row>
    <row r="122" spans="1:45">
      <c r="A122" s="55"/>
      <c r="B122" s="30"/>
      <c r="C122" s="30"/>
      <c r="D122" s="30"/>
      <c r="E122" s="116"/>
      <c r="F122" s="30"/>
      <c r="G122" s="30"/>
      <c r="H122" s="30"/>
      <c r="I122" s="30"/>
      <c r="J122" s="30"/>
      <c r="K122" s="67"/>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row>
    <row r="123" spans="1:45">
      <c r="A123" s="55"/>
      <c r="B123" s="30"/>
      <c r="C123" s="30"/>
      <c r="D123" s="30"/>
      <c r="E123" s="116"/>
      <c r="F123" s="30"/>
      <c r="G123" s="30"/>
      <c r="H123" s="30"/>
      <c r="I123" s="30"/>
      <c r="J123" s="30"/>
      <c r="K123" s="67"/>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row>
    <row r="124" spans="1:45">
      <c r="A124" s="55"/>
      <c r="B124" s="30"/>
      <c r="C124" s="30"/>
      <c r="D124" s="30"/>
      <c r="E124" s="116"/>
      <c r="F124" s="30"/>
      <c r="G124" s="30"/>
      <c r="H124" s="30"/>
      <c r="I124" s="30"/>
      <c r="J124" s="30"/>
      <c r="K124" s="67"/>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row>
    <row r="125" spans="1:45">
      <c r="A125" s="55"/>
      <c r="B125" s="30"/>
      <c r="C125" s="30"/>
      <c r="D125" s="30"/>
      <c r="E125" s="116"/>
      <c r="F125" s="30"/>
      <c r="G125" s="30"/>
      <c r="H125" s="30"/>
      <c r="I125" s="30"/>
      <c r="J125" s="30"/>
      <c r="K125" s="67"/>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row>
    <row r="126" spans="1:45">
      <c r="A126" s="55"/>
      <c r="B126" s="30"/>
      <c r="C126" s="30"/>
      <c r="D126" s="30"/>
      <c r="E126" s="116"/>
      <c r="F126" s="30"/>
      <c r="G126" s="30"/>
      <c r="H126" s="30"/>
      <c r="I126" s="30"/>
      <c r="J126" s="30"/>
      <c r="K126" s="67"/>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row>
    <row r="127" spans="1:45">
      <c r="A127" s="55"/>
      <c r="B127" s="30"/>
      <c r="C127" s="30"/>
      <c r="D127" s="30"/>
      <c r="E127" s="116"/>
      <c r="F127" s="30"/>
      <c r="G127" s="30"/>
      <c r="H127" s="30"/>
      <c r="I127" s="30"/>
      <c r="J127" s="30"/>
      <c r="K127" s="67"/>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row>
    <row r="128" spans="1:45">
      <c r="A128" s="55"/>
      <c r="B128" s="30"/>
      <c r="C128" s="30"/>
      <c r="D128" s="30"/>
      <c r="E128" s="116"/>
      <c r="F128" s="30"/>
      <c r="G128" s="30"/>
      <c r="H128" s="30"/>
      <c r="I128" s="30"/>
      <c r="J128" s="30"/>
      <c r="K128" s="67"/>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row>
    <row r="129" spans="1:45">
      <c r="A129" s="55"/>
      <c r="B129" s="30"/>
      <c r="C129" s="30"/>
      <c r="D129" s="30"/>
      <c r="E129" s="116"/>
      <c r="F129" s="30"/>
      <c r="G129" s="30"/>
      <c r="H129" s="30"/>
      <c r="I129" s="30"/>
      <c r="J129" s="30"/>
      <c r="K129" s="67"/>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row>
    <row r="130" spans="1:45">
      <c r="A130" s="55"/>
      <c r="B130" s="30"/>
      <c r="C130" s="30"/>
      <c r="D130" s="30"/>
      <c r="E130" s="116"/>
      <c r="F130" s="30"/>
      <c r="G130" s="30"/>
      <c r="H130" s="30"/>
      <c r="I130" s="30"/>
      <c r="J130" s="30"/>
      <c r="K130" s="67"/>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row>
    <row r="131" spans="1:45">
      <c r="A131" s="55"/>
      <c r="B131" s="30"/>
      <c r="C131" s="30"/>
      <c r="D131" s="30"/>
      <c r="E131" s="116"/>
      <c r="F131" s="30"/>
      <c r="G131" s="30"/>
      <c r="H131" s="30"/>
      <c r="I131" s="30"/>
      <c r="J131" s="30"/>
      <c r="K131" s="67"/>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row>
    <row r="132" spans="1:45">
      <c r="A132" s="55"/>
      <c r="B132" s="30"/>
      <c r="C132" s="30"/>
      <c r="D132" s="30"/>
      <c r="E132" s="116"/>
      <c r="F132" s="30"/>
      <c r="G132" s="30"/>
      <c r="H132" s="30"/>
      <c r="I132" s="30"/>
      <c r="J132" s="30"/>
      <c r="K132" s="67"/>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row>
    <row r="133" spans="1:45">
      <c r="A133" s="55"/>
      <c r="B133" s="30"/>
      <c r="C133" s="30"/>
      <c r="D133" s="30"/>
      <c r="E133" s="116"/>
      <c r="F133" s="30"/>
      <c r="G133" s="30"/>
      <c r="H133" s="30"/>
      <c r="I133" s="30"/>
      <c r="J133" s="30"/>
      <c r="K133" s="67"/>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row>
    <row r="134" spans="1:45">
      <c r="A134" s="55"/>
      <c r="B134" s="30"/>
      <c r="C134" s="30"/>
      <c r="D134" s="30"/>
      <c r="E134" s="116"/>
      <c r="F134" s="30"/>
      <c r="G134" s="30"/>
      <c r="H134" s="30"/>
      <c r="I134" s="30"/>
      <c r="J134" s="30"/>
      <c r="K134" s="67"/>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row>
    <row r="135" spans="1:45">
      <c r="A135" s="55"/>
      <c r="B135" s="30"/>
      <c r="C135" s="30"/>
      <c r="D135" s="30"/>
      <c r="E135" s="116"/>
      <c r="F135" s="30"/>
      <c r="G135" s="30"/>
      <c r="H135" s="30"/>
      <c r="I135" s="30"/>
      <c r="J135" s="30"/>
      <c r="K135" s="67"/>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row>
    <row r="136" spans="1:45">
      <c r="A136" s="55"/>
      <c r="B136" s="30"/>
      <c r="C136" s="30"/>
      <c r="D136" s="30"/>
      <c r="E136" s="116"/>
      <c r="F136" s="30"/>
      <c r="G136" s="30"/>
      <c r="H136" s="30"/>
      <c r="I136" s="30"/>
      <c r="J136" s="30"/>
      <c r="K136" s="67"/>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row>
    <row r="137" spans="1:45">
      <c r="A137" s="55"/>
      <c r="B137" s="30"/>
      <c r="C137" s="30"/>
      <c r="D137" s="30"/>
      <c r="E137" s="116"/>
      <c r="F137" s="30"/>
      <c r="G137" s="30"/>
      <c r="H137" s="30"/>
      <c r="I137" s="30"/>
      <c r="J137" s="30"/>
      <c r="K137" s="67"/>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row>
    <row r="138" spans="1:45">
      <c r="A138" s="55"/>
      <c r="B138" s="30"/>
      <c r="C138" s="30"/>
      <c r="D138" s="30"/>
      <c r="E138" s="116"/>
      <c r="F138" s="30"/>
      <c r="G138" s="30"/>
      <c r="H138" s="30"/>
      <c r="I138" s="30"/>
      <c r="J138" s="30"/>
      <c r="K138" s="67"/>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row>
    <row r="139" spans="1:45">
      <c r="A139" s="55"/>
      <c r="B139" s="30"/>
      <c r="C139" s="30"/>
      <c r="D139" s="30"/>
      <c r="E139" s="116"/>
      <c r="F139" s="30"/>
      <c r="G139" s="30"/>
      <c r="H139" s="30"/>
      <c r="I139" s="30"/>
      <c r="J139" s="30"/>
      <c r="K139" s="67"/>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row>
    <row r="140" spans="1:45">
      <c r="A140" s="55"/>
      <c r="B140" s="30"/>
      <c r="C140" s="30"/>
      <c r="D140" s="30"/>
      <c r="E140" s="116"/>
      <c r="F140" s="30"/>
      <c r="G140" s="30"/>
      <c r="H140" s="30"/>
      <c r="I140" s="30"/>
      <c r="J140" s="30"/>
      <c r="K140" s="67"/>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row>
    <row r="141" spans="1:45">
      <c r="A141" s="55"/>
      <c r="B141" s="30"/>
      <c r="C141" s="30"/>
      <c r="D141" s="30"/>
      <c r="E141" s="116"/>
      <c r="F141" s="30"/>
      <c r="G141" s="30"/>
      <c r="H141" s="30"/>
      <c r="I141" s="30"/>
      <c r="J141" s="30"/>
      <c r="K141" s="67"/>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row>
    <row r="142" spans="1:45">
      <c r="A142" s="55"/>
      <c r="B142" s="30"/>
      <c r="C142" s="30"/>
      <c r="D142" s="30"/>
      <c r="E142" s="116"/>
      <c r="F142" s="30"/>
      <c r="G142" s="30"/>
      <c r="H142" s="30"/>
      <c r="I142" s="30"/>
      <c r="J142" s="30"/>
      <c r="K142" s="67"/>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row>
    <row r="143" spans="1:45">
      <c r="A143" s="55"/>
      <c r="B143" s="30"/>
      <c r="C143" s="30"/>
      <c r="D143" s="30"/>
      <c r="E143" s="116"/>
      <c r="F143" s="30"/>
      <c r="G143" s="30"/>
      <c r="H143" s="30"/>
      <c r="I143" s="30"/>
      <c r="J143" s="30"/>
      <c r="K143" s="67"/>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row>
    <row r="144" spans="1:45">
      <c r="A144" s="55"/>
      <c r="B144" s="30"/>
      <c r="C144" s="30"/>
      <c r="D144" s="30"/>
      <c r="E144" s="116"/>
      <c r="F144" s="30"/>
      <c r="G144" s="30"/>
      <c r="H144" s="30"/>
      <c r="I144" s="30"/>
      <c r="J144" s="30"/>
      <c r="K144" s="67"/>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row>
    <row r="145" spans="1:45">
      <c r="A145" s="55"/>
      <c r="B145" s="30"/>
      <c r="C145" s="30"/>
      <c r="D145" s="30"/>
      <c r="E145" s="116"/>
      <c r="F145" s="30"/>
      <c r="G145" s="30"/>
      <c r="H145" s="30"/>
      <c r="I145" s="30"/>
      <c r="J145" s="30"/>
      <c r="K145" s="67"/>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row>
    <row r="146" spans="1:45">
      <c r="A146" s="55"/>
      <c r="B146" s="30"/>
      <c r="C146" s="30"/>
      <c r="D146" s="30"/>
      <c r="E146" s="116"/>
      <c r="F146" s="30"/>
      <c r="G146" s="30"/>
      <c r="H146" s="30"/>
      <c r="I146" s="30"/>
      <c r="J146" s="30"/>
      <c r="K146" s="67"/>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row>
    <row r="147" spans="1:45">
      <c r="A147" s="55"/>
      <c r="B147" s="30"/>
      <c r="C147" s="30"/>
      <c r="D147" s="30"/>
      <c r="E147" s="116"/>
      <c r="F147" s="30"/>
      <c r="G147" s="30"/>
      <c r="H147" s="30"/>
      <c r="I147" s="30"/>
      <c r="J147" s="30"/>
      <c r="K147" s="67"/>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row>
    <row r="148" spans="1:45">
      <c r="A148" s="55"/>
      <c r="B148" s="30"/>
      <c r="C148" s="30"/>
      <c r="D148" s="30"/>
      <c r="E148" s="116"/>
      <c r="F148" s="30"/>
      <c r="G148" s="30"/>
      <c r="H148" s="30"/>
      <c r="I148" s="30"/>
      <c r="J148" s="30"/>
      <c r="K148" s="67"/>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row>
    <row r="149" spans="1:45">
      <c r="A149" s="55"/>
      <c r="B149" s="30"/>
      <c r="C149" s="30"/>
      <c r="D149" s="30"/>
      <c r="E149" s="116"/>
      <c r="F149" s="30"/>
      <c r="G149" s="30"/>
      <c r="H149" s="30"/>
      <c r="I149" s="30"/>
      <c r="J149" s="30"/>
      <c r="K149" s="67"/>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row>
    <row r="150" spans="1:45">
      <c r="A150" s="55"/>
      <c r="B150" s="30"/>
      <c r="C150" s="30"/>
      <c r="D150" s="30"/>
      <c r="E150" s="116"/>
      <c r="F150" s="30"/>
      <c r="G150" s="30"/>
      <c r="H150" s="30"/>
      <c r="I150" s="30"/>
      <c r="J150" s="30"/>
      <c r="K150" s="67"/>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row>
    <row r="151" spans="1:45">
      <c r="A151" s="55"/>
      <c r="B151" s="30"/>
      <c r="C151" s="30"/>
      <c r="D151" s="30"/>
      <c r="E151" s="116"/>
      <c r="F151" s="30"/>
      <c r="G151" s="30"/>
      <c r="H151" s="30"/>
      <c r="I151" s="30"/>
      <c r="J151" s="30"/>
      <c r="K151" s="67"/>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row>
    <row r="152" spans="1:45">
      <c r="A152" s="55"/>
      <c r="B152" s="30"/>
      <c r="C152" s="30"/>
      <c r="D152" s="30"/>
      <c r="E152" s="116"/>
      <c r="F152" s="30"/>
      <c r="G152" s="30"/>
      <c r="H152" s="30"/>
      <c r="I152" s="30"/>
      <c r="J152" s="30"/>
      <c r="K152" s="67"/>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row>
    <row r="153" spans="1:45">
      <c r="A153" s="55"/>
      <c r="B153" s="30"/>
      <c r="C153" s="30"/>
      <c r="D153" s="30"/>
      <c r="E153" s="116"/>
      <c r="F153" s="30"/>
      <c r="G153" s="30"/>
      <c r="H153" s="30"/>
      <c r="I153" s="30"/>
      <c r="J153" s="30"/>
      <c r="K153" s="67"/>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row>
    <row r="154" spans="1:45">
      <c r="A154" s="55"/>
      <c r="B154" s="30"/>
      <c r="C154" s="30"/>
      <c r="D154" s="30"/>
      <c r="E154" s="116"/>
      <c r="F154" s="30"/>
      <c r="G154" s="30"/>
      <c r="H154" s="30"/>
      <c r="I154" s="30"/>
      <c r="J154" s="30"/>
      <c r="K154" s="67"/>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row>
    <row r="155" spans="1:45">
      <c r="A155" s="55"/>
      <c r="B155" s="30"/>
      <c r="C155" s="30"/>
      <c r="D155" s="30"/>
      <c r="E155" s="116"/>
      <c r="F155" s="30"/>
      <c r="G155" s="30"/>
      <c r="H155" s="30"/>
      <c r="I155" s="30"/>
      <c r="J155" s="30"/>
      <c r="K155" s="67"/>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row>
    <row r="156" spans="1:45">
      <c r="A156" s="55"/>
      <c r="B156" s="30"/>
      <c r="C156" s="30"/>
      <c r="D156" s="30"/>
      <c r="E156" s="116"/>
      <c r="F156" s="30"/>
      <c r="G156" s="30"/>
      <c r="H156" s="30"/>
      <c r="I156" s="30"/>
      <c r="J156" s="30"/>
      <c r="K156" s="67"/>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row>
    <row r="157" spans="1:45">
      <c r="A157" s="55"/>
      <c r="B157" s="30"/>
      <c r="C157" s="30"/>
      <c r="D157" s="30"/>
      <c r="E157" s="116"/>
      <c r="F157" s="30"/>
      <c r="G157" s="30"/>
      <c r="H157" s="30"/>
      <c r="I157" s="30"/>
      <c r="J157" s="30"/>
      <c r="K157" s="67"/>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row>
    <row r="158" spans="1:45">
      <c r="A158" s="55"/>
      <c r="B158" s="30"/>
      <c r="C158" s="30"/>
      <c r="D158" s="30"/>
      <c r="E158" s="116"/>
      <c r="F158" s="30"/>
      <c r="G158" s="30"/>
      <c r="H158" s="30"/>
      <c r="I158" s="30"/>
      <c r="J158" s="30"/>
      <c r="K158" s="67"/>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row>
    <row r="159" spans="1:45">
      <c r="A159" s="55"/>
      <c r="B159" s="30"/>
      <c r="C159" s="30"/>
      <c r="D159" s="30"/>
      <c r="E159" s="116"/>
      <c r="F159" s="30"/>
      <c r="G159" s="30"/>
      <c r="H159" s="30"/>
      <c r="I159" s="30"/>
      <c r="J159" s="30"/>
      <c r="K159" s="67"/>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row>
    <row r="160" spans="1:45">
      <c r="A160" s="55"/>
      <c r="B160" s="30"/>
      <c r="C160" s="30"/>
      <c r="D160" s="30"/>
      <c r="E160" s="116"/>
      <c r="F160" s="30"/>
      <c r="G160" s="30"/>
      <c r="H160" s="30"/>
      <c r="I160" s="30"/>
      <c r="J160" s="30"/>
      <c r="K160" s="67"/>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row>
    <row r="161" spans="1:45">
      <c r="A161" s="55"/>
      <c r="B161" s="30"/>
      <c r="C161" s="30"/>
      <c r="D161" s="30"/>
      <c r="E161" s="116"/>
      <c r="F161" s="30"/>
      <c r="G161" s="30"/>
      <c r="H161" s="30"/>
      <c r="I161" s="30"/>
      <c r="J161" s="30"/>
      <c r="K161" s="67"/>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row>
    <row r="162" spans="1:45">
      <c r="A162" s="55"/>
      <c r="B162" s="30"/>
      <c r="C162" s="30"/>
      <c r="D162" s="30"/>
      <c r="E162" s="116"/>
      <c r="F162" s="30"/>
      <c r="G162" s="30"/>
      <c r="H162" s="30"/>
      <c r="I162" s="30"/>
      <c r="J162" s="30"/>
      <c r="K162" s="67"/>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row>
    <row r="163" spans="1:45">
      <c r="A163" s="55"/>
      <c r="B163" s="30"/>
      <c r="C163" s="30"/>
      <c r="D163" s="30"/>
      <c r="E163" s="116"/>
      <c r="F163" s="30"/>
      <c r="G163" s="30"/>
      <c r="H163" s="30"/>
      <c r="I163" s="30"/>
      <c r="J163" s="30"/>
      <c r="K163" s="67"/>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row>
    <row r="164" spans="1:45">
      <c r="A164" s="55"/>
      <c r="B164" s="30"/>
      <c r="C164" s="30"/>
      <c r="D164" s="30"/>
      <c r="E164" s="116"/>
      <c r="F164" s="30"/>
      <c r="G164" s="30"/>
      <c r="H164" s="30"/>
      <c r="I164" s="30"/>
      <c r="J164" s="30"/>
      <c r="K164" s="67"/>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row>
    <row r="165" spans="1:45">
      <c r="A165" s="55"/>
      <c r="B165" s="30"/>
      <c r="C165" s="30"/>
      <c r="D165" s="30"/>
      <c r="E165" s="116"/>
      <c r="F165" s="30"/>
      <c r="G165" s="30"/>
      <c r="H165" s="30"/>
      <c r="I165" s="30"/>
      <c r="J165" s="30"/>
      <c r="K165" s="67"/>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row>
    <row r="166" spans="1:45">
      <c r="A166" s="55"/>
      <c r="B166" s="30"/>
      <c r="C166" s="30"/>
      <c r="D166" s="30"/>
      <c r="E166" s="116"/>
      <c r="F166" s="30"/>
      <c r="G166" s="30"/>
      <c r="H166" s="30"/>
      <c r="I166" s="30"/>
      <c r="J166" s="30"/>
      <c r="K166" s="67"/>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row>
    <row r="167" spans="1:45">
      <c r="A167" s="55"/>
      <c r="B167" s="30"/>
      <c r="C167" s="30"/>
      <c r="D167" s="30"/>
      <c r="E167" s="116"/>
      <c r="F167" s="30"/>
      <c r="G167" s="30"/>
      <c r="H167" s="30"/>
      <c r="I167" s="30"/>
      <c r="J167" s="30"/>
      <c r="K167" s="67"/>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row>
    <row r="168" spans="1:45">
      <c r="A168" s="55"/>
      <c r="B168" s="30"/>
      <c r="C168" s="30"/>
      <c r="D168" s="30"/>
      <c r="E168" s="116"/>
      <c r="F168" s="30"/>
      <c r="G168" s="30"/>
      <c r="H168" s="30"/>
      <c r="I168" s="30"/>
      <c r="J168" s="30"/>
      <c r="K168" s="67"/>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row>
    <row r="169" spans="1:45">
      <c r="A169" s="55"/>
      <c r="B169" s="30"/>
      <c r="C169" s="30"/>
      <c r="D169" s="30"/>
      <c r="E169" s="116"/>
      <c r="F169" s="30"/>
      <c r="G169" s="30"/>
      <c r="H169" s="30"/>
      <c r="I169" s="30"/>
      <c r="J169" s="30"/>
      <c r="K169" s="67"/>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row>
    <row r="170" spans="1:45">
      <c r="A170" s="55"/>
      <c r="B170" s="30"/>
      <c r="C170" s="30"/>
      <c r="D170" s="30"/>
      <c r="E170" s="116"/>
      <c r="F170" s="30"/>
      <c r="G170" s="30"/>
      <c r="H170" s="30"/>
      <c r="I170" s="30"/>
      <c r="J170" s="30"/>
      <c r="K170" s="67"/>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row>
    <row r="171" spans="1:45">
      <c r="A171" s="55"/>
      <c r="B171" s="30"/>
      <c r="C171" s="30"/>
      <c r="D171" s="30"/>
      <c r="E171" s="116"/>
      <c r="F171" s="30"/>
      <c r="G171" s="30"/>
      <c r="H171" s="30"/>
      <c r="I171" s="30"/>
      <c r="J171" s="30"/>
      <c r="K171" s="67"/>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row>
    <row r="172" spans="1:45">
      <c r="A172" s="55"/>
      <c r="B172" s="30"/>
      <c r="C172" s="30"/>
      <c r="D172" s="30"/>
      <c r="E172" s="116"/>
      <c r="F172" s="30"/>
      <c r="G172" s="30"/>
      <c r="H172" s="30"/>
      <c r="I172" s="30"/>
      <c r="J172" s="30"/>
      <c r="K172" s="67"/>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row>
    <row r="173" spans="1:45">
      <c r="A173" s="55"/>
      <c r="B173" s="30"/>
      <c r="C173" s="30"/>
      <c r="D173" s="30"/>
      <c r="E173" s="116"/>
      <c r="F173" s="30"/>
      <c r="G173" s="30"/>
      <c r="H173" s="30"/>
      <c r="I173" s="30"/>
      <c r="J173" s="30"/>
      <c r="K173" s="67"/>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row>
    <row r="174" spans="1:45">
      <c r="A174" s="55"/>
      <c r="B174" s="30"/>
      <c r="C174" s="30"/>
      <c r="D174" s="30"/>
      <c r="E174" s="116"/>
      <c r="F174" s="30"/>
      <c r="G174" s="30"/>
      <c r="H174" s="30"/>
      <c r="I174" s="30"/>
      <c r="J174" s="30"/>
      <c r="K174" s="67"/>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row>
    <row r="175" spans="1:45">
      <c r="A175" s="55"/>
      <c r="B175" s="30"/>
      <c r="C175" s="30"/>
      <c r="D175" s="30"/>
      <c r="E175" s="116"/>
      <c r="F175" s="30"/>
      <c r="G175" s="30"/>
      <c r="H175" s="30"/>
      <c r="I175" s="30"/>
      <c r="J175" s="30"/>
      <c r="K175" s="67"/>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row>
    <row r="176" spans="1:45">
      <c r="A176" s="55"/>
      <c r="B176" s="30"/>
      <c r="C176" s="30"/>
      <c r="D176" s="30"/>
      <c r="E176" s="116"/>
      <c r="F176" s="30"/>
      <c r="G176" s="30"/>
      <c r="H176" s="30"/>
      <c r="I176" s="30"/>
      <c r="J176" s="30"/>
      <c r="K176" s="67"/>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row>
    <row r="177" spans="1:45">
      <c r="A177" s="55"/>
      <c r="B177" s="30"/>
      <c r="C177" s="30"/>
      <c r="D177" s="30"/>
      <c r="E177" s="116"/>
      <c r="F177" s="30"/>
      <c r="G177" s="30"/>
      <c r="H177" s="30"/>
      <c r="I177" s="30"/>
      <c r="J177" s="30"/>
      <c r="K177" s="67"/>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row>
    <row r="178" spans="1:45">
      <c r="A178" s="55"/>
      <c r="B178" s="30"/>
      <c r="C178" s="30"/>
      <c r="D178" s="30"/>
      <c r="E178" s="116"/>
      <c r="F178" s="30"/>
      <c r="G178" s="30"/>
      <c r="H178" s="30"/>
      <c r="I178" s="30"/>
      <c r="J178" s="30"/>
      <c r="K178" s="67"/>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row>
    <row r="179" spans="1:45">
      <c r="A179" s="55"/>
      <c r="B179" s="30"/>
      <c r="C179" s="30"/>
      <c r="D179" s="30"/>
      <c r="E179" s="116"/>
      <c r="F179" s="30"/>
      <c r="G179" s="30"/>
      <c r="H179" s="30"/>
      <c r="I179" s="30"/>
      <c r="J179" s="30"/>
      <c r="K179" s="67"/>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row>
    <row r="180" spans="1:45">
      <c r="A180" s="55"/>
      <c r="B180" s="30"/>
      <c r="C180" s="30"/>
      <c r="D180" s="30"/>
      <c r="E180" s="116"/>
      <c r="F180" s="30"/>
      <c r="G180" s="30"/>
      <c r="H180" s="30"/>
      <c r="I180" s="30"/>
      <c r="J180" s="30"/>
      <c r="K180" s="67"/>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row>
    <row r="181" spans="1:45">
      <c r="A181" s="55"/>
      <c r="B181" s="30"/>
      <c r="C181" s="30"/>
      <c r="D181" s="30"/>
      <c r="E181" s="116"/>
      <c r="F181" s="30"/>
      <c r="G181" s="30"/>
      <c r="H181" s="30"/>
      <c r="I181" s="30"/>
      <c r="J181" s="30"/>
      <c r="K181" s="67"/>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row>
    <row r="182" spans="1:45">
      <c r="A182" s="55"/>
      <c r="B182" s="30"/>
      <c r="C182" s="30"/>
      <c r="D182" s="30"/>
      <c r="E182" s="116"/>
      <c r="F182" s="30"/>
      <c r="G182" s="30"/>
      <c r="H182" s="30"/>
      <c r="I182" s="30"/>
      <c r="J182" s="30"/>
      <c r="K182" s="67"/>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row>
    <row r="183" spans="1:45">
      <c r="A183" s="55"/>
      <c r="B183" s="30"/>
      <c r="C183" s="30"/>
      <c r="D183" s="30"/>
      <c r="E183" s="116"/>
      <c r="F183" s="30"/>
      <c r="G183" s="30"/>
      <c r="H183" s="30"/>
      <c r="I183" s="30"/>
      <c r="J183" s="30"/>
      <c r="K183" s="67"/>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row>
    <row r="184" spans="1:45">
      <c r="A184" s="55"/>
      <c r="B184" s="30"/>
      <c r="C184" s="30"/>
      <c r="D184" s="30"/>
      <c r="E184" s="116"/>
      <c r="F184" s="30"/>
      <c r="G184" s="30"/>
      <c r="H184" s="30"/>
      <c r="I184" s="30"/>
      <c r="J184" s="30"/>
      <c r="K184" s="67"/>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row>
    <row r="185" spans="1:45">
      <c r="A185" s="55"/>
      <c r="B185" s="30"/>
      <c r="C185" s="30"/>
      <c r="D185" s="30"/>
      <c r="E185" s="116"/>
      <c r="F185" s="30"/>
      <c r="G185" s="30"/>
      <c r="H185" s="30"/>
      <c r="I185" s="30"/>
      <c r="J185" s="30"/>
      <c r="K185" s="67"/>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row>
    <row r="186" spans="1:45">
      <c r="A186" s="55"/>
      <c r="B186" s="30"/>
      <c r="C186" s="30"/>
      <c r="D186" s="30"/>
      <c r="E186" s="116"/>
      <c r="F186" s="30"/>
      <c r="G186" s="30"/>
      <c r="H186" s="30"/>
      <c r="I186" s="30"/>
      <c r="J186" s="30"/>
      <c r="K186" s="67"/>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row>
    <row r="187" spans="1:45">
      <c r="A187" s="55"/>
      <c r="B187" s="30"/>
      <c r="C187" s="30"/>
      <c r="D187" s="30"/>
      <c r="E187" s="116"/>
      <c r="F187" s="30"/>
      <c r="G187" s="30"/>
      <c r="H187" s="30"/>
      <c r="I187" s="30"/>
      <c r="J187" s="30"/>
      <c r="K187" s="67"/>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row>
    <row r="188" spans="1:45">
      <c r="A188" s="55"/>
      <c r="B188" s="30"/>
      <c r="C188" s="30"/>
      <c r="D188" s="30"/>
      <c r="E188" s="116"/>
      <c r="F188" s="30"/>
      <c r="G188" s="30"/>
      <c r="H188" s="30"/>
      <c r="I188" s="30"/>
      <c r="J188" s="30"/>
      <c r="K188" s="67"/>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row>
    <row r="189" spans="1:45">
      <c r="A189" s="55"/>
      <c r="B189" s="30"/>
      <c r="C189" s="30"/>
      <c r="D189" s="30"/>
      <c r="E189" s="116"/>
      <c r="F189" s="30"/>
      <c r="G189" s="30"/>
      <c r="H189" s="30"/>
      <c r="I189" s="30"/>
      <c r="J189" s="30"/>
      <c r="K189" s="67"/>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row>
    <row r="190" spans="1:45">
      <c r="A190" s="55"/>
      <c r="B190" s="30"/>
      <c r="C190" s="30"/>
      <c r="D190" s="30"/>
      <c r="E190" s="116"/>
      <c r="F190" s="30"/>
      <c r="G190" s="30"/>
      <c r="H190" s="30"/>
      <c r="I190" s="30"/>
      <c r="J190" s="30"/>
      <c r="K190" s="67"/>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row>
    <row r="191" spans="1:45">
      <c r="A191" s="55"/>
      <c r="B191" s="30"/>
      <c r="C191" s="30"/>
      <c r="D191" s="30"/>
      <c r="E191" s="116"/>
      <c r="F191" s="30"/>
      <c r="G191" s="30"/>
      <c r="H191" s="30"/>
      <c r="I191" s="30"/>
      <c r="J191" s="30"/>
      <c r="K191" s="67"/>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row>
    <row r="192" spans="1:45">
      <c r="A192" s="55"/>
      <c r="B192" s="30"/>
      <c r="C192" s="30"/>
      <c r="D192" s="30"/>
      <c r="E192" s="116"/>
      <c r="F192" s="30"/>
      <c r="G192" s="30"/>
      <c r="H192" s="30"/>
      <c r="I192" s="30"/>
      <c r="J192" s="30"/>
      <c r="K192" s="67"/>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row>
    <row r="193" spans="1:45">
      <c r="A193" s="55"/>
      <c r="B193" s="30"/>
      <c r="C193" s="30"/>
      <c r="D193" s="30"/>
      <c r="E193" s="116"/>
      <c r="F193" s="30"/>
      <c r="G193" s="30"/>
      <c r="H193" s="30"/>
      <c r="I193" s="30"/>
      <c r="J193" s="30"/>
      <c r="K193" s="67"/>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row>
    <row r="194" spans="1:45">
      <c r="A194" s="55"/>
      <c r="B194" s="30"/>
      <c r="C194" s="30"/>
      <c r="D194" s="30"/>
      <c r="E194" s="116"/>
      <c r="F194" s="30"/>
      <c r="G194" s="30"/>
      <c r="H194" s="30"/>
      <c r="I194" s="30"/>
      <c r="J194" s="30"/>
      <c r="K194" s="67"/>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row>
    <row r="195" spans="1:45">
      <c r="A195" s="55"/>
      <c r="B195" s="30"/>
      <c r="C195" s="30"/>
      <c r="D195" s="30"/>
      <c r="E195" s="116"/>
      <c r="F195" s="30"/>
      <c r="G195" s="30"/>
      <c r="H195" s="30"/>
      <c r="I195" s="30"/>
      <c r="J195" s="30"/>
      <c r="K195" s="67"/>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row>
    <row r="196" spans="1:45">
      <c r="A196" s="55"/>
      <c r="B196" s="30"/>
      <c r="C196" s="30"/>
      <c r="D196" s="30"/>
      <c r="E196" s="116"/>
      <c r="F196" s="30"/>
      <c r="G196" s="30"/>
      <c r="H196" s="30"/>
      <c r="I196" s="30"/>
      <c r="J196" s="30"/>
      <c r="K196" s="67"/>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row>
    <row r="197" spans="1:45">
      <c r="A197" s="55"/>
      <c r="B197" s="30"/>
      <c r="C197" s="30"/>
      <c r="D197" s="30"/>
      <c r="E197" s="116"/>
      <c r="F197" s="30"/>
      <c r="G197" s="30"/>
      <c r="H197" s="30"/>
      <c r="I197" s="30"/>
      <c r="J197" s="30"/>
      <c r="K197" s="67"/>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row>
    <row r="198" spans="1:45">
      <c r="A198" s="55"/>
      <c r="B198" s="30"/>
      <c r="C198" s="30"/>
      <c r="D198" s="30"/>
      <c r="E198" s="116"/>
      <c r="F198" s="30"/>
      <c r="G198" s="30"/>
      <c r="H198" s="30"/>
      <c r="I198" s="30"/>
      <c r="J198" s="30"/>
      <c r="K198" s="67"/>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row>
    <row r="199" spans="1:45">
      <c r="A199" s="55"/>
      <c r="B199" s="30"/>
      <c r="C199" s="30"/>
      <c r="D199" s="30"/>
      <c r="E199" s="116"/>
      <c r="F199" s="30"/>
      <c r="G199" s="30"/>
      <c r="H199" s="30"/>
      <c r="I199" s="30"/>
      <c r="J199" s="30"/>
      <c r="K199" s="67"/>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row>
    <row r="200" spans="1:45">
      <c r="A200" s="55"/>
      <c r="B200" s="30"/>
      <c r="C200" s="30"/>
      <c r="D200" s="30"/>
      <c r="E200" s="116"/>
      <c r="F200" s="30"/>
      <c r="G200" s="30"/>
      <c r="H200" s="30"/>
      <c r="I200" s="30"/>
      <c r="J200" s="30"/>
      <c r="K200" s="67"/>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row>
    <row r="201" spans="1:45">
      <c r="A201" s="55"/>
      <c r="B201" s="30"/>
      <c r="C201" s="30"/>
      <c r="D201" s="30"/>
      <c r="E201" s="116"/>
      <c r="F201" s="30"/>
      <c r="G201" s="30"/>
      <c r="H201" s="30"/>
      <c r="I201" s="30"/>
      <c r="J201" s="30"/>
      <c r="K201" s="67"/>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row>
    <row r="202" spans="1:45">
      <c r="A202" s="55"/>
      <c r="B202" s="30"/>
      <c r="C202" s="30"/>
      <c r="D202" s="30"/>
      <c r="E202" s="116"/>
      <c r="F202" s="30"/>
      <c r="G202" s="30"/>
      <c r="H202" s="30"/>
      <c r="I202" s="30"/>
      <c r="J202" s="30"/>
      <c r="K202" s="67"/>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row>
    <row r="203" spans="1:45">
      <c r="A203" s="55"/>
      <c r="B203" s="30"/>
      <c r="C203" s="30"/>
      <c r="D203" s="30"/>
      <c r="E203" s="116"/>
      <c r="F203" s="30"/>
      <c r="G203" s="30"/>
      <c r="H203" s="30"/>
      <c r="I203" s="30"/>
      <c r="J203" s="30"/>
      <c r="K203" s="67"/>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row>
    <row r="204" spans="1:45">
      <c r="A204" s="55"/>
      <c r="B204" s="30"/>
      <c r="C204" s="30"/>
      <c r="D204" s="30"/>
      <c r="E204" s="116"/>
      <c r="F204" s="30"/>
      <c r="G204" s="30"/>
      <c r="H204" s="30"/>
      <c r="I204" s="30"/>
      <c r="J204" s="30"/>
      <c r="K204" s="67"/>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row>
    <row r="205" spans="1:45">
      <c r="A205" s="55"/>
      <c r="B205" s="30"/>
      <c r="C205" s="30"/>
      <c r="D205" s="30"/>
      <c r="E205" s="116"/>
      <c r="F205" s="30"/>
      <c r="G205" s="30"/>
      <c r="H205" s="30"/>
      <c r="I205" s="30"/>
      <c r="J205" s="30"/>
      <c r="K205" s="67"/>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row>
    <row r="206" spans="1:45">
      <c r="A206" s="55"/>
      <c r="B206" s="30"/>
      <c r="C206" s="30"/>
      <c r="D206" s="30"/>
      <c r="E206" s="116"/>
      <c r="F206" s="30"/>
      <c r="G206" s="30"/>
      <c r="H206" s="30"/>
      <c r="I206" s="30"/>
      <c r="J206" s="30"/>
      <c r="K206" s="67"/>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row>
    <row r="207" spans="1:45">
      <c r="A207" s="55"/>
      <c r="B207" s="30"/>
      <c r="C207" s="30"/>
      <c r="D207" s="30"/>
      <c r="E207" s="116"/>
      <c r="F207" s="30"/>
      <c r="G207" s="30"/>
      <c r="H207" s="30"/>
      <c r="I207" s="30"/>
      <c r="J207" s="30"/>
      <c r="K207" s="67"/>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row>
    <row r="208" spans="1:45">
      <c r="A208" s="55"/>
      <c r="B208" s="30"/>
      <c r="C208" s="30"/>
      <c r="D208" s="30"/>
      <c r="E208" s="116"/>
      <c r="F208" s="30"/>
      <c r="G208" s="30"/>
      <c r="H208" s="30"/>
      <c r="I208" s="30"/>
      <c r="J208" s="30"/>
      <c r="K208" s="67"/>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row>
    <row r="209" spans="1:45">
      <c r="A209" s="55"/>
      <c r="B209" s="30"/>
      <c r="C209" s="30"/>
      <c r="D209" s="30"/>
      <c r="E209" s="116"/>
      <c r="F209" s="30"/>
      <c r="G209" s="30"/>
      <c r="H209" s="30"/>
      <c r="I209" s="30"/>
      <c r="J209" s="30"/>
      <c r="K209" s="67"/>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row>
    <row r="210" spans="1:45">
      <c r="A210" s="55"/>
      <c r="B210" s="30"/>
      <c r="C210" s="30"/>
      <c r="D210" s="30"/>
      <c r="E210" s="116"/>
      <c r="F210" s="30"/>
      <c r="G210" s="30"/>
      <c r="H210" s="30"/>
      <c r="I210" s="30"/>
      <c r="J210" s="30"/>
      <c r="K210" s="67"/>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row>
    <row r="211" spans="1:45">
      <c r="A211" s="55"/>
      <c r="B211" s="30"/>
      <c r="C211" s="30"/>
      <c r="D211" s="30"/>
      <c r="E211" s="116"/>
      <c r="F211" s="30"/>
      <c r="G211" s="30"/>
      <c r="H211" s="30"/>
      <c r="I211" s="30"/>
      <c r="J211" s="30"/>
      <c r="K211" s="67"/>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row>
    <row r="212" spans="1:45">
      <c r="A212" s="55"/>
      <c r="B212" s="30"/>
      <c r="C212" s="30"/>
      <c r="D212" s="30"/>
      <c r="E212" s="116"/>
      <c r="F212" s="30"/>
      <c r="G212" s="30"/>
      <c r="H212" s="30"/>
      <c r="I212" s="30"/>
      <c r="J212" s="30"/>
      <c r="K212" s="67"/>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row>
    <row r="213" spans="1:45">
      <c r="A213" s="55"/>
      <c r="B213" s="30"/>
      <c r="C213" s="30"/>
      <c r="D213" s="30"/>
      <c r="E213" s="116"/>
      <c r="F213" s="30"/>
      <c r="G213" s="30"/>
      <c r="H213" s="30"/>
      <c r="I213" s="30"/>
      <c r="J213" s="30"/>
      <c r="K213" s="67"/>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row>
    <row r="214" spans="1:45">
      <c r="A214" s="55"/>
      <c r="B214" s="30"/>
      <c r="C214" s="30"/>
      <c r="D214" s="30"/>
      <c r="E214" s="116"/>
      <c r="F214" s="30"/>
      <c r="G214" s="30"/>
      <c r="H214" s="30"/>
      <c r="I214" s="30"/>
      <c r="J214" s="30"/>
      <c r="K214" s="67"/>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row>
    <row r="215" spans="1:45">
      <c r="A215" s="55"/>
      <c r="B215" s="30"/>
      <c r="C215" s="30"/>
      <c r="D215" s="30"/>
      <c r="E215" s="116"/>
      <c r="F215" s="30"/>
      <c r="G215" s="30"/>
      <c r="H215" s="30"/>
      <c r="I215" s="30"/>
      <c r="J215" s="30"/>
      <c r="K215" s="67"/>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row>
    <row r="216" spans="1:45">
      <c r="A216" s="55"/>
      <c r="B216" s="30"/>
      <c r="C216" s="30"/>
      <c r="D216" s="30"/>
      <c r="E216" s="116"/>
      <c r="F216" s="30"/>
      <c r="G216" s="30"/>
      <c r="H216" s="30"/>
      <c r="I216" s="30"/>
      <c r="J216" s="30"/>
      <c r="K216" s="67"/>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row>
    <row r="217" spans="1:45">
      <c r="A217" s="55"/>
      <c r="B217" s="30"/>
      <c r="C217" s="30"/>
      <c r="D217" s="30"/>
      <c r="E217" s="116"/>
      <c r="F217" s="30"/>
      <c r="G217" s="30"/>
      <c r="H217" s="30"/>
      <c r="I217" s="30"/>
      <c r="J217" s="30"/>
      <c r="K217" s="67"/>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row>
    <row r="218" spans="1:45">
      <c r="A218" s="55"/>
      <c r="B218" s="30"/>
      <c r="C218" s="30"/>
      <c r="D218" s="30"/>
      <c r="E218" s="116"/>
      <c r="F218" s="30"/>
      <c r="G218" s="30"/>
      <c r="H218" s="30"/>
      <c r="I218" s="30"/>
      <c r="J218" s="30"/>
      <c r="K218" s="67"/>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row>
    <row r="219" spans="1:45">
      <c r="A219" s="55"/>
      <c r="B219" s="30"/>
      <c r="C219" s="30"/>
      <c r="D219" s="30"/>
      <c r="E219" s="116"/>
      <c r="F219" s="30"/>
      <c r="G219" s="30"/>
      <c r="H219" s="30"/>
      <c r="I219" s="30"/>
      <c r="J219" s="30"/>
      <c r="K219" s="67"/>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row>
    <row r="220" spans="1:45">
      <c r="A220" s="55"/>
      <c r="B220" s="30"/>
      <c r="C220" s="30"/>
      <c r="D220" s="30"/>
      <c r="E220" s="116"/>
      <c r="F220" s="30"/>
      <c r="G220" s="30"/>
      <c r="H220" s="30"/>
      <c r="I220" s="30"/>
      <c r="J220" s="30"/>
      <c r="K220" s="67"/>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row>
    <row r="221" spans="1:45">
      <c r="A221" s="55"/>
      <c r="B221" s="30"/>
      <c r="C221" s="30"/>
      <c r="D221" s="30"/>
      <c r="E221" s="116"/>
      <c r="F221" s="30"/>
      <c r="G221" s="30"/>
      <c r="H221" s="30"/>
      <c r="I221" s="30"/>
      <c r="J221" s="30"/>
      <c r="K221" s="67"/>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row>
    <row r="222" spans="1:45">
      <c r="A222" s="55"/>
      <c r="B222" s="30"/>
      <c r="C222" s="30"/>
      <c r="D222" s="30"/>
      <c r="E222" s="116"/>
      <c r="F222" s="30"/>
      <c r="G222" s="30"/>
      <c r="H222" s="30"/>
      <c r="I222" s="30"/>
      <c r="J222" s="30"/>
      <c r="K222" s="67"/>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row>
    <row r="223" spans="1:45">
      <c r="A223" s="55"/>
      <c r="B223" s="30"/>
      <c r="C223" s="30"/>
      <c r="D223" s="30"/>
      <c r="E223" s="116"/>
      <c r="F223" s="30"/>
      <c r="G223" s="30"/>
      <c r="H223" s="30"/>
      <c r="I223" s="30"/>
      <c r="J223" s="30"/>
      <c r="K223" s="67"/>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row>
    <row r="224" spans="1:45">
      <c r="A224" s="55"/>
      <c r="B224" s="30"/>
      <c r="C224" s="30"/>
      <c r="D224" s="30"/>
      <c r="E224" s="116"/>
      <c r="F224" s="30"/>
      <c r="G224" s="30"/>
      <c r="H224" s="30"/>
      <c r="I224" s="30"/>
      <c r="J224" s="30"/>
      <c r="K224" s="67"/>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row>
    <row r="225" spans="1:45">
      <c r="A225" s="55"/>
      <c r="B225" s="30"/>
      <c r="C225" s="30"/>
      <c r="D225" s="30"/>
      <c r="E225" s="116"/>
      <c r="F225" s="30"/>
      <c r="G225" s="30"/>
      <c r="H225" s="30"/>
      <c r="I225" s="30"/>
      <c r="J225" s="30"/>
      <c r="K225" s="67"/>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row>
    <row r="226" spans="1:45">
      <c r="A226" s="55"/>
      <c r="B226" s="30"/>
      <c r="C226" s="30"/>
      <c r="D226" s="30"/>
      <c r="E226" s="116"/>
      <c r="F226" s="30"/>
      <c r="G226" s="30"/>
      <c r="H226" s="30"/>
      <c r="I226" s="30"/>
      <c r="J226" s="30"/>
      <c r="K226" s="67"/>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row>
    <row r="227" spans="1:45">
      <c r="A227" s="55"/>
      <c r="B227" s="30"/>
      <c r="C227" s="30"/>
      <c r="D227" s="30"/>
      <c r="E227" s="116"/>
      <c r="F227" s="30"/>
      <c r="G227" s="30"/>
      <c r="H227" s="30"/>
      <c r="I227" s="30"/>
      <c r="J227" s="30"/>
      <c r="K227" s="67"/>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row>
    <row r="228" spans="1:45">
      <c r="A228" s="55"/>
      <c r="B228" s="30"/>
      <c r="C228" s="30"/>
      <c r="D228" s="30"/>
      <c r="E228" s="116"/>
      <c r="F228" s="30"/>
      <c r="G228" s="30"/>
      <c r="H228" s="30"/>
      <c r="I228" s="30"/>
      <c r="J228" s="30"/>
      <c r="K228" s="67"/>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row>
    <row r="229" spans="1:45">
      <c r="A229" s="55"/>
      <c r="B229" s="30"/>
      <c r="C229" s="30"/>
      <c r="D229" s="30"/>
      <c r="E229" s="116"/>
      <c r="F229" s="30"/>
      <c r="G229" s="30"/>
      <c r="H229" s="30"/>
      <c r="I229" s="30"/>
      <c r="J229" s="30"/>
      <c r="K229" s="67"/>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row>
    <row r="230" spans="1:45">
      <c r="A230" s="55"/>
      <c r="B230" s="30"/>
      <c r="C230" s="30"/>
      <c r="D230" s="30"/>
      <c r="E230" s="116"/>
      <c r="F230" s="30"/>
      <c r="G230" s="30"/>
      <c r="H230" s="30"/>
      <c r="I230" s="30"/>
      <c r="J230" s="30"/>
      <c r="K230" s="67"/>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row>
    <row r="231" spans="1:45">
      <c r="A231" s="55"/>
      <c r="B231" s="30"/>
      <c r="C231" s="30"/>
      <c r="D231" s="30"/>
      <c r="E231" s="116"/>
      <c r="F231" s="30"/>
      <c r="G231" s="30"/>
      <c r="H231" s="30"/>
      <c r="I231" s="30"/>
      <c r="J231" s="30"/>
      <c r="K231" s="67"/>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row>
    <row r="232" spans="1:45">
      <c r="A232" s="55"/>
      <c r="B232" s="30"/>
      <c r="C232" s="30"/>
      <c r="D232" s="30"/>
      <c r="E232" s="116"/>
      <c r="F232" s="30"/>
      <c r="G232" s="30"/>
      <c r="H232" s="30"/>
      <c r="I232" s="30"/>
      <c r="J232" s="30"/>
      <c r="K232" s="67"/>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row>
    <row r="233" spans="1:45">
      <c r="A233" s="55"/>
      <c r="B233" s="30"/>
      <c r="C233" s="30"/>
      <c r="D233" s="30"/>
      <c r="E233" s="116"/>
      <c r="F233" s="30"/>
      <c r="G233" s="30"/>
      <c r="H233" s="30"/>
      <c r="I233" s="30"/>
      <c r="J233" s="30"/>
      <c r="K233" s="67"/>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row>
    <row r="234" spans="1:45">
      <c r="A234" s="55"/>
      <c r="B234" s="30"/>
      <c r="C234" s="30"/>
      <c r="D234" s="30"/>
      <c r="E234" s="116"/>
      <c r="F234" s="30"/>
      <c r="G234" s="30"/>
      <c r="H234" s="30"/>
      <c r="I234" s="30"/>
      <c r="J234" s="30"/>
      <c r="K234" s="67"/>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row>
    <row r="235" spans="1:45">
      <c r="A235" s="55"/>
      <c r="B235" s="30"/>
      <c r="C235" s="30"/>
      <c r="D235" s="30"/>
      <c r="E235" s="116"/>
      <c r="F235" s="30"/>
      <c r="G235" s="30"/>
      <c r="H235" s="30"/>
      <c r="I235" s="30"/>
      <c r="J235" s="30"/>
      <c r="K235" s="67"/>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row>
    <row r="236" spans="1:45">
      <c r="A236" s="55"/>
      <c r="B236" s="30"/>
      <c r="C236" s="30"/>
      <c r="D236" s="30"/>
      <c r="E236" s="116"/>
      <c r="F236" s="30"/>
      <c r="G236" s="30"/>
      <c r="H236" s="30"/>
      <c r="I236" s="30"/>
      <c r="J236" s="30"/>
      <c r="K236" s="67"/>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row>
    <row r="237" spans="1:45">
      <c r="A237" s="55"/>
      <c r="B237" s="30"/>
      <c r="C237" s="30"/>
      <c r="D237" s="30"/>
      <c r="E237" s="116"/>
      <c r="F237" s="30"/>
      <c r="G237" s="30"/>
      <c r="H237" s="30"/>
      <c r="I237" s="30"/>
      <c r="J237" s="30"/>
      <c r="K237" s="67"/>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row>
    <row r="238" spans="1:45">
      <c r="A238" s="55"/>
      <c r="B238" s="30"/>
      <c r="C238" s="30"/>
      <c r="D238" s="30"/>
      <c r="E238" s="116"/>
      <c r="F238" s="30"/>
      <c r="G238" s="30"/>
      <c r="H238" s="30"/>
      <c r="I238" s="30"/>
      <c r="J238" s="30"/>
      <c r="K238" s="67"/>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row>
    <row r="239" spans="1:45">
      <c r="A239" s="55"/>
      <c r="B239" s="30"/>
      <c r="C239" s="30"/>
      <c r="D239" s="30"/>
      <c r="E239" s="116"/>
      <c r="F239" s="30"/>
      <c r="G239" s="30"/>
      <c r="H239" s="30"/>
      <c r="I239" s="30"/>
      <c r="J239" s="30"/>
      <c r="K239" s="67"/>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row>
    <row r="240" spans="1:45">
      <c r="A240" s="55"/>
      <c r="B240" s="30"/>
      <c r="C240" s="30"/>
      <c r="D240" s="30"/>
      <c r="E240" s="116"/>
      <c r="F240" s="30"/>
      <c r="G240" s="30"/>
      <c r="H240" s="30"/>
      <c r="I240" s="30"/>
      <c r="J240" s="30"/>
      <c r="K240" s="67"/>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row>
    <row r="241" spans="1:45">
      <c r="A241" s="55"/>
      <c r="B241" s="30"/>
      <c r="C241" s="30"/>
      <c r="D241" s="30"/>
      <c r="E241" s="116"/>
      <c r="F241" s="30"/>
      <c r="G241" s="30"/>
      <c r="H241" s="30"/>
      <c r="I241" s="30"/>
      <c r="J241" s="30"/>
      <c r="K241" s="67"/>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row>
    <row r="242" spans="1:45">
      <c r="A242" s="55"/>
      <c r="B242" s="30"/>
      <c r="C242" s="30"/>
      <c r="D242" s="30"/>
      <c r="E242" s="116"/>
      <c r="F242" s="30"/>
      <c r="G242" s="30"/>
      <c r="H242" s="30"/>
      <c r="I242" s="30"/>
      <c r="J242" s="30"/>
      <c r="K242" s="67"/>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row>
    <row r="243" spans="1:45">
      <c r="A243" s="55"/>
      <c r="B243" s="30"/>
      <c r="C243" s="30"/>
      <c r="D243" s="30"/>
      <c r="E243" s="116"/>
      <c r="F243" s="30"/>
      <c r="G243" s="30"/>
      <c r="H243" s="30"/>
      <c r="I243" s="30"/>
      <c r="J243" s="30"/>
      <c r="K243" s="67"/>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row>
    <row r="244" spans="1:45">
      <c r="A244" s="55"/>
      <c r="B244" s="30"/>
      <c r="C244" s="30"/>
      <c r="D244" s="30"/>
      <c r="E244" s="116"/>
      <c r="F244" s="30"/>
      <c r="G244" s="30"/>
      <c r="H244" s="30"/>
      <c r="I244" s="30"/>
      <c r="J244" s="30"/>
      <c r="K244" s="67"/>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row>
    <row r="245" spans="1:45">
      <c r="A245" s="55"/>
      <c r="B245" s="30"/>
      <c r="C245" s="30"/>
      <c r="D245" s="30"/>
      <c r="E245" s="116"/>
      <c r="F245" s="30"/>
      <c r="G245" s="30"/>
      <c r="H245" s="30"/>
      <c r="I245" s="30"/>
      <c r="J245" s="30"/>
      <c r="K245" s="67"/>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row>
    <row r="246" spans="1:45">
      <c r="A246" s="55"/>
      <c r="B246" s="30"/>
      <c r="C246" s="30"/>
      <c r="D246" s="30"/>
      <c r="E246" s="116"/>
      <c r="F246" s="30"/>
      <c r="G246" s="30"/>
      <c r="H246" s="30"/>
      <c r="I246" s="30"/>
      <c r="J246" s="30"/>
      <c r="K246" s="67"/>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row>
    <row r="247" spans="1:45">
      <c r="A247" s="55"/>
      <c r="B247" s="30"/>
      <c r="C247" s="30"/>
      <c r="D247" s="30"/>
      <c r="E247" s="116"/>
      <c r="F247" s="30"/>
      <c r="G247" s="30"/>
      <c r="H247" s="30"/>
      <c r="I247" s="30"/>
      <c r="J247" s="30"/>
      <c r="K247" s="67"/>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row>
    <row r="248" spans="1:45">
      <c r="A248" s="55"/>
      <c r="B248" s="30"/>
      <c r="C248" s="30"/>
      <c r="D248" s="30"/>
      <c r="E248" s="116"/>
      <c r="F248" s="30"/>
      <c r="G248" s="30"/>
      <c r="H248" s="30"/>
      <c r="I248" s="30"/>
      <c r="J248" s="30"/>
      <c r="K248" s="67"/>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row>
    <row r="249" spans="1:45">
      <c r="A249" s="55"/>
      <c r="B249" s="30"/>
      <c r="C249" s="30"/>
      <c r="D249" s="30"/>
      <c r="E249" s="116"/>
      <c r="F249" s="30"/>
      <c r="G249" s="30"/>
      <c r="H249" s="30"/>
      <c r="I249" s="30"/>
      <c r="J249" s="30"/>
      <c r="K249" s="67"/>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row>
    <row r="250" spans="1:45">
      <c r="A250" s="55"/>
      <c r="B250" s="30"/>
      <c r="C250" s="30"/>
      <c r="D250" s="30"/>
      <c r="E250" s="116"/>
      <c r="F250" s="30"/>
      <c r="G250" s="30"/>
      <c r="H250" s="30"/>
      <c r="I250" s="30"/>
      <c r="J250" s="30"/>
      <c r="K250" s="67"/>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row>
    <row r="251" spans="1:45">
      <c r="A251" s="55"/>
      <c r="B251" s="30"/>
      <c r="C251" s="30"/>
      <c r="D251" s="30"/>
      <c r="E251" s="116"/>
      <c r="F251" s="30"/>
      <c r="G251" s="30"/>
      <c r="H251" s="30"/>
      <c r="I251" s="30"/>
      <c r="J251" s="30"/>
      <c r="K251" s="67"/>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row>
    <row r="252" spans="1:45">
      <c r="A252" s="55"/>
      <c r="B252" s="30"/>
      <c r="C252" s="30"/>
      <c r="D252" s="30"/>
      <c r="E252" s="116"/>
      <c r="F252" s="30"/>
      <c r="G252" s="30"/>
      <c r="H252" s="30"/>
      <c r="I252" s="30"/>
      <c r="J252" s="30"/>
      <c r="K252" s="67"/>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row>
    <row r="253" spans="1:45">
      <c r="A253" s="55"/>
      <c r="B253" s="30"/>
      <c r="C253" s="30"/>
      <c r="D253" s="30"/>
      <c r="E253" s="116"/>
      <c r="F253" s="30"/>
      <c r="G253" s="30"/>
      <c r="H253" s="30"/>
      <c r="I253" s="30"/>
      <c r="J253" s="30"/>
      <c r="K253" s="67"/>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row>
    <row r="254" spans="1:45">
      <c r="A254" s="55"/>
      <c r="B254" s="30"/>
      <c r="C254" s="30"/>
      <c r="D254" s="30"/>
      <c r="E254" s="116"/>
      <c r="F254" s="30"/>
      <c r="G254" s="30"/>
      <c r="H254" s="30"/>
      <c r="I254" s="30"/>
      <c r="J254" s="30"/>
      <c r="K254" s="67"/>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row>
    <row r="255" spans="1:45">
      <c r="A255" s="55"/>
      <c r="B255" s="30"/>
      <c r="C255" s="30"/>
      <c r="D255" s="30"/>
      <c r="E255" s="116"/>
      <c r="F255" s="30"/>
      <c r="G255" s="30"/>
      <c r="H255" s="30"/>
      <c r="I255" s="30"/>
      <c r="J255" s="30"/>
      <c r="K255" s="67"/>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row>
    <row r="256" spans="1:45">
      <c r="A256" s="55"/>
      <c r="B256" s="30"/>
      <c r="C256" s="30"/>
      <c r="D256" s="30"/>
      <c r="E256" s="116"/>
      <c r="F256" s="30"/>
      <c r="G256" s="30"/>
      <c r="H256" s="30"/>
      <c r="I256" s="30"/>
      <c r="J256" s="30"/>
      <c r="K256" s="67"/>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row>
    <row r="257" spans="1:45">
      <c r="A257" s="55"/>
      <c r="B257" s="30"/>
      <c r="C257" s="30"/>
      <c r="D257" s="30"/>
      <c r="E257" s="116"/>
      <c r="F257" s="30"/>
      <c r="G257" s="30"/>
      <c r="H257" s="30"/>
      <c r="I257" s="30"/>
      <c r="J257" s="30"/>
      <c r="K257" s="67"/>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row>
    <row r="258" spans="1:45">
      <c r="A258" s="55"/>
      <c r="B258" s="30"/>
      <c r="C258" s="30"/>
      <c r="D258" s="30"/>
      <c r="E258" s="116"/>
      <c r="F258" s="30"/>
      <c r="G258" s="30"/>
      <c r="H258" s="30"/>
      <c r="I258" s="30"/>
      <c r="J258" s="30"/>
      <c r="K258" s="67"/>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row>
    <row r="259" spans="1:45">
      <c r="A259" s="55"/>
      <c r="B259" s="30"/>
      <c r="C259" s="30"/>
      <c r="D259" s="30"/>
      <c r="E259" s="116"/>
      <c r="F259" s="30"/>
      <c r="G259" s="30"/>
      <c r="H259" s="30"/>
      <c r="I259" s="30"/>
      <c r="J259" s="30"/>
      <c r="K259" s="67"/>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row>
    <row r="260" spans="1:45">
      <c r="A260" s="55"/>
      <c r="B260" s="30"/>
      <c r="C260" s="30"/>
      <c r="D260" s="30"/>
      <c r="E260" s="116"/>
      <c r="F260" s="30"/>
      <c r="G260" s="30"/>
      <c r="H260" s="30"/>
      <c r="I260" s="30"/>
      <c r="J260" s="30"/>
      <c r="K260" s="67"/>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row>
    <row r="261" spans="1:45">
      <c r="A261" s="55"/>
      <c r="B261" s="30"/>
      <c r="C261" s="30"/>
      <c r="D261" s="30"/>
      <c r="E261" s="116"/>
      <c r="F261" s="30"/>
      <c r="G261" s="30"/>
      <c r="H261" s="30"/>
      <c r="I261" s="30"/>
      <c r="J261" s="30"/>
      <c r="K261" s="67"/>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row>
    <row r="262" spans="1:45">
      <c r="A262" s="55"/>
      <c r="B262" s="30"/>
      <c r="C262" s="30"/>
      <c r="D262" s="30"/>
      <c r="E262" s="116"/>
      <c r="F262" s="30"/>
      <c r="G262" s="30"/>
      <c r="H262" s="30"/>
      <c r="I262" s="30"/>
      <c r="J262" s="30"/>
      <c r="K262" s="67"/>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row>
    <row r="263" spans="1:45">
      <c r="A263" s="55"/>
      <c r="B263" s="30"/>
      <c r="C263" s="30"/>
      <c r="D263" s="30"/>
      <c r="E263" s="116"/>
      <c r="F263" s="30"/>
      <c r="G263" s="30"/>
      <c r="H263" s="30"/>
      <c r="I263" s="30"/>
      <c r="J263" s="30"/>
      <c r="K263" s="67"/>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row>
    <row r="264" spans="1:45">
      <c r="A264" s="55"/>
      <c r="B264" s="30"/>
      <c r="C264" s="30"/>
      <c r="D264" s="30"/>
      <c r="E264" s="116"/>
      <c r="F264" s="30"/>
      <c r="G264" s="30"/>
      <c r="H264" s="30"/>
      <c r="I264" s="30"/>
      <c r="J264" s="30"/>
      <c r="K264" s="67"/>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row>
    <row r="265" spans="1:45">
      <c r="A265" s="55"/>
      <c r="B265" s="30"/>
      <c r="C265" s="30"/>
      <c r="D265" s="30"/>
      <c r="E265" s="116"/>
      <c r="F265" s="30"/>
      <c r="G265" s="30"/>
      <c r="H265" s="30"/>
      <c r="I265" s="30"/>
      <c r="J265" s="30"/>
      <c r="K265" s="67"/>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row>
    <row r="266" spans="1:45">
      <c r="A266" s="55"/>
      <c r="B266" s="30"/>
      <c r="C266" s="30"/>
      <c r="D266" s="30"/>
      <c r="E266" s="116"/>
      <c r="F266" s="30"/>
      <c r="G266" s="30"/>
      <c r="H266" s="30"/>
      <c r="I266" s="30"/>
      <c r="J266" s="30"/>
      <c r="K266" s="67"/>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row>
    <row r="267" spans="1:45">
      <c r="A267" s="55"/>
      <c r="B267" s="30"/>
      <c r="C267" s="30"/>
      <c r="D267" s="30"/>
      <c r="E267" s="116"/>
      <c r="F267" s="30"/>
      <c r="G267" s="30"/>
      <c r="H267" s="30"/>
      <c r="I267" s="30"/>
      <c r="J267" s="30"/>
      <c r="K267" s="67"/>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row>
    <row r="268" spans="1:45">
      <c r="A268" s="55"/>
      <c r="B268" s="30"/>
      <c r="C268" s="30"/>
      <c r="D268" s="30"/>
      <c r="E268" s="116"/>
      <c r="F268" s="30"/>
      <c r="G268" s="30"/>
      <c r="H268" s="30"/>
      <c r="I268" s="30"/>
      <c r="J268" s="30"/>
      <c r="K268" s="67"/>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row>
    <row r="269" spans="1:45">
      <c r="A269" s="55"/>
      <c r="B269" s="30"/>
      <c r="C269" s="30"/>
      <c r="D269" s="30"/>
      <c r="E269" s="116"/>
      <c r="F269" s="30"/>
      <c r="G269" s="30"/>
      <c r="H269" s="30"/>
      <c r="I269" s="30"/>
      <c r="J269" s="30"/>
      <c r="K269" s="67"/>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row>
    <row r="270" spans="1:45">
      <c r="A270" s="55"/>
      <c r="B270" s="30"/>
      <c r="C270" s="30"/>
      <c r="D270" s="30"/>
      <c r="E270" s="116"/>
      <c r="F270" s="30"/>
      <c r="G270" s="30"/>
      <c r="H270" s="30"/>
      <c r="I270" s="30"/>
      <c r="J270" s="30"/>
      <c r="K270" s="67"/>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row>
    <row r="271" spans="1:45">
      <c r="A271" s="55"/>
      <c r="B271" s="30"/>
      <c r="C271" s="30"/>
      <c r="D271" s="30"/>
      <c r="E271" s="116"/>
      <c r="F271" s="30"/>
      <c r="G271" s="30"/>
      <c r="H271" s="30"/>
      <c r="I271" s="30"/>
      <c r="J271" s="30"/>
      <c r="K271" s="67"/>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row>
    <row r="272" spans="1:45">
      <c r="A272" s="55"/>
      <c r="B272" s="30"/>
      <c r="C272" s="30"/>
      <c r="D272" s="30"/>
      <c r="E272" s="116"/>
      <c r="F272" s="30"/>
      <c r="G272" s="30"/>
      <c r="H272" s="30"/>
      <c r="I272" s="30"/>
      <c r="J272" s="30"/>
      <c r="K272" s="67"/>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row>
    <row r="273" spans="1:45">
      <c r="A273" s="55"/>
      <c r="B273" s="30"/>
      <c r="C273" s="30"/>
      <c r="D273" s="30"/>
      <c r="E273" s="116"/>
      <c r="F273" s="30"/>
      <c r="G273" s="30"/>
      <c r="H273" s="30"/>
      <c r="I273" s="30"/>
      <c r="J273" s="30"/>
      <c r="K273" s="67"/>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row>
    <row r="274" spans="1:45">
      <c r="A274" s="55"/>
      <c r="B274" s="30"/>
      <c r="C274" s="30"/>
      <c r="D274" s="30"/>
      <c r="E274" s="116"/>
      <c r="F274" s="30"/>
      <c r="G274" s="30"/>
      <c r="H274" s="30"/>
      <c r="I274" s="30"/>
      <c r="J274" s="30"/>
      <c r="K274" s="67"/>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row>
    <row r="275" spans="1:45">
      <c r="A275" s="55"/>
      <c r="B275" s="30"/>
      <c r="C275" s="30"/>
      <c r="D275" s="30"/>
      <c r="E275" s="116"/>
      <c r="F275" s="30"/>
      <c r="G275" s="30"/>
      <c r="H275" s="30"/>
      <c r="I275" s="30"/>
      <c r="J275" s="30"/>
      <c r="K275" s="67"/>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row>
    <row r="276" spans="1:45">
      <c r="A276" s="55"/>
      <c r="B276" s="30"/>
      <c r="C276" s="30"/>
      <c r="D276" s="30"/>
      <c r="E276" s="116"/>
      <c r="F276" s="30"/>
      <c r="G276" s="30"/>
      <c r="H276" s="30"/>
      <c r="I276" s="30"/>
      <c r="J276" s="30"/>
      <c r="K276" s="67"/>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row>
    <row r="277" spans="1:45">
      <c r="A277" s="55"/>
      <c r="B277" s="30"/>
      <c r="C277" s="30"/>
      <c r="D277" s="30"/>
      <c r="E277" s="116"/>
      <c r="F277" s="30"/>
      <c r="G277" s="30"/>
      <c r="H277" s="30"/>
      <c r="I277" s="30"/>
      <c r="J277" s="30"/>
      <c r="K277" s="67"/>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row>
    <row r="278" spans="1:45">
      <c r="A278" s="55"/>
      <c r="B278" s="30"/>
      <c r="C278" s="30"/>
      <c r="D278" s="30"/>
      <c r="E278" s="116"/>
      <c r="F278" s="30"/>
      <c r="G278" s="30"/>
      <c r="H278" s="30"/>
      <c r="I278" s="30"/>
      <c r="J278" s="30"/>
      <c r="K278" s="67"/>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row>
    <row r="279" spans="1:45">
      <c r="A279" s="55"/>
      <c r="B279" s="30"/>
      <c r="C279" s="30"/>
      <c r="D279" s="30"/>
      <c r="E279" s="116"/>
      <c r="F279" s="30"/>
      <c r="G279" s="30"/>
      <c r="H279" s="30"/>
      <c r="I279" s="30"/>
      <c r="J279" s="30"/>
      <c r="K279" s="67"/>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row>
    <row r="280" spans="1:45">
      <c r="A280" s="55"/>
      <c r="B280" s="30"/>
      <c r="C280" s="30"/>
      <c r="D280" s="30"/>
      <c r="E280" s="116"/>
      <c r="F280" s="30"/>
      <c r="G280" s="30"/>
      <c r="H280" s="30"/>
      <c r="I280" s="30"/>
      <c r="J280" s="30"/>
      <c r="K280" s="67"/>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row>
    <row r="281" spans="1:45">
      <c r="A281" s="55"/>
      <c r="B281" s="30"/>
      <c r="C281" s="30"/>
      <c r="D281" s="30"/>
      <c r="E281" s="116"/>
      <c r="F281" s="30"/>
      <c r="G281" s="30"/>
      <c r="H281" s="30"/>
      <c r="I281" s="30"/>
      <c r="J281" s="30"/>
      <c r="K281" s="67"/>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row>
    <row r="282" spans="1:45">
      <c r="A282" s="55"/>
      <c r="B282" s="30"/>
      <c r="C282" s="30"/>
      <c r="D282" s="30"/>
      <c r="E282" s="116"/>
      <c r="F282" s="30"/>
      <c r="G282" s="30"/>
      <c r="H282" s="30"/>
      <c r="I282" s="30"/>
      <c r="J282" s="30"/>
      <c r="K282" s="67"/>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row>
    <row r="283" spans="1:45">
      <c r="A283" s="55"/>
      <c r="B283" s="30"/>
      <c r="C283" s="30"/>
      <c r="D283" s="30"/>
      <c r="E283" s="116"/>
      <c r="F283" s="30"/>
      <c r="G283" s="30"/>
      <c r="H283" s="30"/>
      <c r="I283" s="30"/>
      <c r="J283" s="30"/>
      <c r="K283" s="67"/>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row>
    <row r="284" spans="1:45">
      <c r="A284" s="55"/>
      <c r="B284" s="30"/>
      <c r="C284" s="30"/>
      <c r="D284" s="30"/>
      <c r="E284" s="116"/>
      <c r="F284" s="30"/>
      <c r="G284" s="30"/>
      <c r="H284" s="30"/>
      <c r="I284" s="30"/>
      <c r="J284" s="30"/>
      <c r="K284" s="67"/>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row>
    <row r="285" spans="1:45">
      <c r="A285" s="55"/>
      <c r="B285" s="30"/>
      <c r="C285" s="30"/>
      <c r="D285" s="30"/>
      <c r="E285" s="116"/>
      <c r="F285" s="30"/>
      <c r="G285" s="30"/>
      <c r="H285" s="30"/>
      <c r="I285" s="30"/>
      <c r="J285" s="30"/>
      <c r="K285" s="67"/>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row>
    <row r="286" spans="1:45">
      <c r="A286" s="55"/>
      <c r="B286" s="30"/>
      <c r="C286" s="30"/>
      <c r="D286" s="30"/>
      <c r="E286" s="116"/>
      <c r="F286" s="30"/>
      <c r="G286" s="30"/>
      <c r="H286" s="30"/>
      <c r="I286" s="30"/>
      <c r="J286" s="30"/>
      <c r="K286" s="67"/>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row>
    <row r="287" spans="1:45">
      <c r="A287" s="55"/>
      <c r="B287" s="30"/>
      <c r="C287" s="30"/>
      <c r="D287" s="30"/>
      <c r="E287" s="116"/>
      <c r="F287" s="30"/>
      <c r="G287" s="30"/>
      <c r="H287" s="30"/>
      <c r="I287" s="30"/>
      <c r="J287" s="30"/>
      <c r="K287" s="67"/>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row>
    <row r="288" spans="1:45">
      <c r="A288" s="55"/>
      <c r="B288" s="30"/>
      <c r="C288" s="30"/>
      <c r="D288" s="30"/>
      <c r="E288" s="116"/>
      <c r="F288" s="30"/>
      <c r="G288" s="30"/>
      <c r="H288" s="30"/>
      <c r="I288" s="30"/>
      <c r="J288" s="30"/>
      <c r="K288" s="67"/>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row>
    <row r="289" spans="1:45">
      <c r="A289" s="55"/>
      <c r="B289" s="30"/>
      <c r="C289" s="30"/>
      <c r="D289" s="30"/>
      <c r="E289" s="116"/>
      <c r="F289" s="30"/>
      <c r="G289" s="30"/>
      <c r="H289" s="30"/>
      <c r="I289" s="30"/>
      <c r="J289" s="30"/>
      <c r="K289" s="67"/>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row>
    <row r="290" spans="1:45">
      <c r="A290" s="55"/>
      <c r="B290" s="30"/>
      <c r="C290" s="30"/>
      <c r="D290" s="30"/>
      <c r="E290" s="116"/>
      <c r="F290" s="30"/>
      <c r="G290" s="30"/>
      <c r="H290" s="30"/>
      <c r="I290" s="30"/>
      <c r="J290" s="30"/>
      <c r="K290" s="67"/>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row>
    <row r="291" spans="1:45">
      <c r="A291" s="55"/>
      <c r="B291" s="30"/>
      <c r="C291" s="30"/>
      <c r="D291" s="30"/>
      <c r="E291" s="116"/>
      <c r="F291" s="30"/>
      <c r="G291" s="30"/>
      <c r="H291" s="30"/>
      <c r="I291" s="30"/>
      <c r="J291" s="30"/>
      <c r="K291" s="67"/>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row>
    <row r="292" spans="1:45">
      <c r="A292" s="55"/>
      <c r="B292" s="30"/>
      <c r="C292" s="30"/>
      <c r="D292" s="30"/>
      <c r="E292" s="116"/>
      <c r="F292" s="30"/>
      <c r="G292" s="30"/>
      <c r="H292" s="30"/>
      <c r="I292" s="30"/>
      <c r="J292" s="30"/>
      <c r="K292" s="67"/>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row>
    <row r="293" spans="1:45">
      <c r="A293" s="55"/>
      <c r="B293" s="30"/>
      <c r="C293" s="30"/>
      <c r="D293" s="30"/>
      <c r="E293" s="116"/>
      <c r="F293" s="30"/>
      <c r="G293" s="30"/>
      <c r="H293" s="30"/>
      <c r="I293" s="30"/>
      <c r="J293" s="30"/>
      <c r="K293" s="67"/>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row>
    <row r="294" spans="1:45">
      <c r="A294" s="55"/>
      <c r="B294" s="30"/>
      <c r="C294" s="30"/>
      <c r="D294" s="30"/>
      <c r="E294" s="116"/>
      <c r="F294" s="30"/>
      <c r="G294" s="30"/>
      <c r="H294" s="30"/>
      <c r="I294" s="30"/>
      <c r="J294" s="30"/>
      <c r="K294" s="67"/>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row>
    <row r="295" spans="1:45">
      <c r="A295" s="55"/>
      <c r="B295" s="30"/>
      <c r="C295" s="30"/>
      <c r="D295" s="30"/>
      <c r="E295" s="116"/>
      <c r="F295" s="30"/>
      <c r="G295" s="30"/>
      <c r="H295" s="30"/>
      <c r="I295" s="30"/>
      <c r="J295" s="30"/>
      <c r="K295" s="67"/>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row>
    <row r="296" spans="1:45">
      <c r="A296" s="55"/>
      <c r="B296" s="30"/>
      <c r="C296" s="30"/>
      <c r="D296" s="30"/>
      <c r="E296" s="116"/>
      <c r="F296" s="30"/>
      <c r="G296" s="30"/>
      <c r="H296" s="30"/>
      <c r="I296" s="30"/>
      <c r="J296" s="30"/>
      <c r="K296" s="67"/>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row>
    <row r="297" spans="1:45">
      <c r="A297" s="55"/>
      <c r="B297" s="30"/>
      <c r="C297" s="30"/>
      <c r="D297" s="30"/>
      <c r="E297" s="116"/>
      <c r="F297" s="30"/>
      <c r="G297" s="30"/>
      <c r="H297" s="30"/>
      <c r="I297" s="30"/>
      <c r="J297" s="30"/>
      <c r="K297" s="67"/>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row>
    <row r="298" spans="1:45">
      <c r="A298" s="55"/>
      <c r="B298" s="30"/>
      <c r="C298" s="30"/>
      <c r="D298" s="30"/>
      <c r="E298" s="116"/>
      <c r="F298" s="30"/>
      <c r="G298" s="30"/>
      <c r="H298" s="30"/>
      <c r="I298" s="30"/>
      <c r="J298" s="30"/>
      <c r="K298" s="67"/>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row>
    <row r="299" spans="1:45">
      <c r="A299" s="55"/>
      <c r="B299" s="30"/>
      <c r="C299" s="30"/>
      <c r="D299" s="30"/>
      <c r="E299" s="116"/>
      <c r="F299" s="30"/>
      <c r="G299" s="30"/>
      <c r="H299" s="30"/>
      <c r="I299" s="30"/>
      <c r="J299" s="30"/>
      <c r="K299" s="67"/>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row>
  </sheetData>
  <protectedRanges>
    <protectedRange sqref="B21:C31" name="Actividad 4_4_1"/>
    <protectedRange sqref="K33:L37 B33:D37 F33:I37" name="Actividad 5_4_1"/>
    <protectedRange sqref="D15 B15:C19" name="Actividad 1_4_1"/>
    <protectedRange sqref="H30:K30 K31 H31:I31" name="Actividad 4_2_1_1"/>
    <protectedRange sqref="H18:I18 I19:J19 K18:K19 I15:J17 I21:J23 H24:I24 I25:J29 K24:K29 J31 J33:J37" name="Actividad 1_2_1_1"/>
    <protectedRange sqref="K39:L39" name="Actividad 17_2_1_1"/>
    <protectedRange sqref="M38:N38" name="Actividad 16_3_1_1"/>
    <protectedRange sqref="M20" name="Actividad 2_3_1_1"/>
    <protectedRange sqref="L30 M31:M37" name="Actividad 4_3_1_1"/>
    <protectedRange sqref="M30" name="Actividad 3_3_1_1"/>
    <protectedRange sqref="L19 L25:L29" name="Actividad 1_3_1_1"/>
    <protectedRange sqref="H2:J3 L8 H4:H8 J4:J8 I4:I7" name="logo_2_1"/>
    <protectedRange sqref="A10:M10" name="nombre institucion_2_1"/>
    <protectedRange sqref="K15:K17 K21:K23" name="Actividad 1_2_1"/>
    <protectedRange sqref="L18" name="Actividad 1_3_1_1_1"/>
    <protectedRange sqref="L31" name="Actividad 1_3_1_1_3"/>
  </protectedRanges>
  <mergeCells count="41">
    <mergeCell ref="L12:L13"/>
    <mergeCell ref="E47:F47"/>
    <mergeCell ref="A14:L14"/>
    <mergeCell ref="A20:L20"/>
    <mergeCell ref="H38:K38"/>
    <mergeCell ref="E41:G41"/>
    <mergeCell ref="A32:L32"/>
    <mergeCell ref="E42:F42"/>
    <mergeCell ref="E43:F43"/>
    <mergeCell ref="E44:F44"/>
    <mergeCell ref="E45:F45"/>
    <mergeCell ref="E46:F46"/>
    <mergeCell ref="A1:O1"/>
    <mergeCell ref="A2:L2"/>
    <mergeCell ref="A3:L3"/>
    <mergeCell ref="A4:L4"/>
    <mergeCell ref="A5:L5"/>
    <mergeCell ref="N7:Q7"/>
    <mergeCell ref="A8:D8"/>
    <mergeCell ref="E8:H8"/>
    <mergeCell ref="I8:K8"/>
    <mergeCell ref="A9:D9"/>
    <mergeCell ref="E9:H9"/>
    <mergeCell ref="I9:K9"/>
    <mergeCell ref="A7:L7"/>
    <mergeCell ref="P10:Q10"/>
    <mergeCell ref="A11:G11"/>
    <mergeCell ref="H11:J11"/>
    <mergeCell ref="K11:L11"/>
    <mergeCell ref="A12:A13"/>
    <mergeCell ref="B12:B13"/>
    <mergeCell ref="C12:C13"/>
    <mergeCell ref="D12:D13"/>
    <mergeCell ref="E12:E13"/>
    <mergeCell ref="F12:F13"/>
    <mergeCell ref="A10:M10"/>
    <mergeCell ref="G12:G13"/>
    <mergeCell ref="H12:H13"/>
    <mergeCell ref="I12:I13"/>
    <mergeCell ref="J12:J13"/>
    <mergeCell ref="K12:K13"/>
  </mergeCells>
  <conditionalFormatting sqref="K30">
    <cfRule type="expression" dxfId="62" priority="54" stopIfTrue="1">
      <formula>K30="NC"</formula>
    </cfRule>
    <cfRule type="expression" dxfId="61" priority="55" stopIfTrue="1">
      <formula>K30="PE"</formula>
    </cfRule>
    <cfRule type="expression" dxfId="60" priority="56" stopIfTrue="1">
      <formula>K30="PA"</formula>
    </cfRule>
    <cfRule type="expression" dxfId="59" priority="57" stopIfTrue="1">
      <formula>K30="C"</formula>
    </cfRule>
  </conditionalFormatting>
  <conditionalFormatting sqref="K31">
    <cfRule type="expression" dxfId="58" priority="50" stopIfTrue="1">
      <formula>K31="NC"</formula>
    </cfRule>
    <cfRule type="expression" dxfId="57" priority="51" stopIfTrue="1">
      <formula>K31="PE"</formula>
    </cfRule>
    <cfRule type="expression" dxfId="56" priority="52" stopIfTrue="1">
      <formula>K31="PA"</formula>
    </cfRule>
    <cfRule type="expression" dxfId="55" priority="53" stopIfTrue="1">
      <formula>K31="C"</formula>
    </cfRule>
  </conditionalFormatting>
  <conditionalFormatting sqref="H1 H6">
    <cfRule type="containsText" dxfId="54" priority="46" operator="containsText" text="Sin empezar">
      <formula>NOT(ISERROR(SEARCH("Sin empezar",H1)))</formula>
    </cfRule>
    <cfRule type="containsText" dxfId="53" priority="47" stopIfTrue="1" operator="containsText" text="En progreso">
      <formula>NOT(ISERROR(SEARCH("En progreso",H1)))</formula>
    </cfRule>
    <cfRule type="containsText" dxfId="52" priority="48" stopIfTrue="1" operator="containsText" text="Completado">
      <formula>NOT(ISERROR(SEARCH("Completado",H1)))</formula>
    </cfRule>
    <cfRule type="iconSet" priority="49">
      <iconSet iconSet="3Symbols2">
        <cfvo type="percent" val="0"/>
        <cfvo type="percent" val="33"/>
        <cfvo type="percent" val="67"/>
      </iconSet>
    </cfRule>
  </conditionalFormatting>
  <conditionalFormatting sqref="K30:K31 K18:K19 K33:K37">
    <cfRule type="containsText" dxfId="51" priority="45" operator="containsText" text="Cumplido">
      <formula>NOT(ISERROR(SEARCH("Cumplido",K18)))</formula>
    </cfRule>
  </conditionalFormatting>
  <conditionalFormatting sqref="K30:K31 K18:K19 K33:K37">
    <cfRule type="containsText" dxfId="50" priority="41" operator="containsText" text="No Aplic">
      <formula>NOT(ISERROR(SEARCH("No Aplic",K18)))</formula>
    </cfRule>
    <cfRule type="containsText" dxfId="49" priority="42" operator="containsText" text="No Cumplido">
      <formula>NOT(ISERROR(SEARCH("No Cumplido",K18)))</formula>
    </cfRule>
    <cfRule type="containsText" dxfId="48" priority="43" operator="containsText" text="Pendiente">
      <formula>NOT(ISERROR(SEARCH("Pendiente",K18)))</formula>
    </cfRule>
    <cfRule type="containsText" dxfId="47" priority="44" operator="containsText" text="Parcial">
      <formula>NOT(ISERROR(SEARCH("Parcial",K18)))</formula>
    </cfRule>
  </conditionalFormatting>
  <conditionalFormatting sqref="K15:K17">
    <cfRule type="containsText" dxfId="46" priority="31" operator="containsText" text="Cumplido">
      <formula>NOT(ISERROR(SEARCH("Cumplido",K15)))</formula>
    </cfRule>
  </conditionalFormatting>
  <conditionalFormatting sqref="K15:K17">
    <cfRule type="containsText" dxfId="45" priority="27" operator="containsText" text="No Aplic">
      <formula>NOT(ISERROR(SEARCH("No Aplic",K15)))</formula>
    </cfRule>
    <cfRule type="containsText" dxfId="44" priority="28" operator="containsText" text="No Cumplido">
      <formula>NOT(ISERROR(SEARCH("No Cumplido",K15)))</formula>
    </cfRule>
    <cfRule type="containsText" dxfId="43" priority="29" operator="containsText" text="Pendiente">
      <formula>NOT(ISERROR(SEARCH("Pendiente",K15)))</formula>
    </cfRule>
    <cfRule type="containsText" dxfId="42" priority="30" operator="containsText" text="Parcial">
      <formula>NOT(ISERROR(SEARCH("Parcial",K15)))</formula>
    </cfRule>
  </conditionalFormatting>
  <conditionalFormatting sqref="K15:K16 K21">
    <cfRule type="expression" dxfId="41" priority="66" stopIfTrue="1">
      <formula>K15:K19="NC"</formula>
    </cfRule>
    <cfRule type="expression" dxfId="40" priority="67" stopIfTrue="1">
      <formula>K15:K19="PE"</formula>
    </cfRule>
    <cfRule type="expression" dxfId="39" priority="68" stopIfTrue="1">
      <formula>K15:K19="PA"</formula>
    </cfRule>
    <cfRule type="expression" dxfId="38" priority="69" stopIfTrue="1">
      <formula>K15:K19="C"</formula>
    </cfRule>
  </conditionalFormatting>
  <conditionalFormatting sqref="K18">
    <cfRule type="expression" dxfId="37" priority="78" stopIfTrue="1">
      <formula>K18:K20="NC"</formula>
    </cfRule>
    <cfRule type="expression" dxfId="36" priority="79" stopIfTrue="1">
      <formula>K18:K20="PE"</formula>
    </cfRule>
    <cfRule type="expression" dxfId="35" priority="80" stopIfTrue="1">
      <formula>K18:K20="PA"</formula>
    </cfRule>
    <cfRule type="expression" dxfId="34" priority="81" stopIfTrue="1">
      <formula>K18:K20="C"</formula>
    </cfRule>
  </conditionalFormatting>
  <conditionalFormatting sqref="K17 K29">
    <cfRule type="expression" dxfId="33" priority="82" stopIfTrue="1">
      <formula>K17:K20="NC"</formula>
    </cfRule>
    <cfRule type="expression" dxfId="32" priority="83" stopIfTrue="1">
      <formula>K17:K20="PE"</formula>
    </cfRule>
    <cfRule type="expression" dxfId="31" priority="84" stopIfTrue="1">
      <formula>K17:K20="PA"</formula>
    </cfRule>
    <cfRule type="expression" dxfId="30" priority="85" stopIfTrue="1">
      <formula>K17:K20="C"</formula>
    </cfRule>
  </conditionalFormatting>
  <conditionalFormatting sqref="K19">
    <cfRule type="expression" dxfId="29" priority="86" stopIfTrue="1">
      <formula>K19:K31="NC"</formula>
    </cfRule>
    <cfRule type="expression" dxfId="28" priority="87" stopIfTrue="1">
      <formula>K19:K31="PE"</formula>
    </cfRule>
    <cfRule type="expression" dxfId="27" priority="88" stopIfTrue="1">
      <formula>K19:K31="PA"</formula>
    </cfRule>
    <cfRule type="expression" dxfId="26" priority="89" stopIfTrue="1">
      <formula>K19:K31="C"</formula>
    </cfRule>
  </conditionalFormatting>
  <conditionalFormatting sqref="K24:K29">
    <cfRule type="containsText" dxfId="25" priority="10" operator="containsText" text="Cumplido">
      <formula>NOT(ISERROR(SEARCH("Cumplido",K24)))</formula>
    </cfRule>
  </conditionalFormatting>
  <conditionalFormatting sqref="K24:K29">
    <cfRule type="containsText" dxfId="24" priority="6" operator="containsText" text="No Aplic">
      <formula>NOT(ISERROR(SEARCH("No Aplic",K24)))</formula>
    </cfRule>
    <cfRule type="containsText" dxfId="23" priority="7" operator="containsText" text="No Cumplido">
      <formula>NOT(ISERROR(SEARCH("No Cumplido",K24)))</formula>
    </cfRule>
    <cfRule type="containsText" dxfId="22" priority="8" operator="containsText" text="Pendiente">
      <formula>NOT(ISERROR(SEARCH("Pendiente",K24)))</formula>
    </cfRule>
    <cfRule type="containsText" dxfId="21" priority="9" operator="containsText" text="Parcial">
      <formula>NOT(ISERROR(SEARCH("Parcial",K24)))</formula>
    </cfRule>
  </conditionalFormatting>
  <conditionalFormatting sqref="K21:K23">
    <cfRule type="containsText" dxfId="20" priority="5" operator="containsText" text="Cumplido">
      <formula>NOT(ISERROR(SEARCH("Cumplido",K21)))</formula>
    </cfRule>
  </conditionalFormatting>
  <conditionalFormatting sqref="K21:K23">
    <cfRule type="containsText" dxfId="19" priority="1" operator="containsText" text="No Aplic">
      <formula>NOT(ISERROR(SEARCH("No Aplic",K21)))</formula>
    </cfRule>
    <cfRule type="containsText" dxfId="18" priority="2" operator="containsText" text="No Cumplido">
      <formula>NOT(ISERROR(SEARCH("No Cumplido",K21)))</formula>
    </cfRule>
    <cfRule type="containsText" dxfId="17" priority="3" operator="containsText" text="Pendiente">
      <formula>NOT(ISERROR(SEARCH("Pendiente",K21)))</formula>
    </cfRule>
    <cfRule type="containsText" dxfId="16" priority="4" operator="containsText" text="Parcial">
      <formula>NOT(ISERROR(SEARCH("Parcial",K21)))</formula>
    </cfRule>
  </conditionalFormatting>
  <conditionalFormatting sqref="K24:K27">
    <cfRule type="expression" dxfId="15" priority="15" stopIfTrue="1">
      <formula>K24:K30="NC"</formula>
    </cfRule>
    <cfRule type="expression" dxfId="14" priority="16" stopIfTrue="1">
      <formula>K24:K30="PE"</formula>
    </cfRule>
    <cfRule type="expression" dxfId="13" priority="17" stopIfTrue="1">
      <formula>K24:K30="PA"</formula>
    </cfRule>
    <cfRule type="expression" dxfId="12" priority="18" stopIfTrue="1">
      <formula>K24:K30="C"</formula>
    </cfRule>
  </conditionalFormatting>
  <conditionalFormatting sqref="K23">
    <cfRule type="expression" dxfId="11" priority="19" stopIfTrue="1">
      <formula>K23:K30="NC"</formula>
    </cfRule>
    <cfRule type="expression" dxfId="10" priority="20" stopIfTrue="1">
      <formula>K23:K30="PE"</formula>
    </cfRule>
    <cfRule type="expression" dxfId="9" priority="21" stopIfTrue="1">
      <formula>K23:K30="PA"</formula>
    </cfRule>
    <cfRule type="expression" dxfId="8" priority="22" stopIfTrue="1">
      <formula>K23:K30="C"</formula>
    </cfRule>
  </conditionalFormatting>
  <conditionalFormatting sqref="K22">
    <cfRule type="expression" dxfId="7" priority="94" stopIfTrue="1">
      <formula>K22:K30="NC"</formula>
    </cfRule>
    <cfRule type="expression" dxfId="6" priority="95" stopIfTrue="1">
      <formula>K22:K30="PE"</formula>
    </cfRule>
    <cfRule type="expression" dxfId="5" priority="96" stopIfTrue="1">
      <formula>K22:K30="PA"</formula>
    </cfRule>
    <cfRule type="expression" dxfId="4" priority="97" stopIfTrue="1">
      <formula>K22:K30="C"</formula>
    </cfRule>
  </conditionalFormatting>
  <conditionalFormatting sqref="K28">
    <cfRule type="expression" dxfId="3" priority="102" stopIfTrue="1">
      <formula>K28:K37="NC"</formula>
    </cfRule>
    <cfRule type="expression" dxfId="2" priority="103" stopIfTrue="1">
      <formula>K28:K37="PE"</formula>
    </cfRule>
    <cfRule type="expression" dxfId="1" priority="104" stopIfTrue="1">
      <formula>K28:K37="PA"</formula>
    </cfRule>
    <cfRule type="expression" dxfId="0" priority="105" stopIfTrue="1">
      <formula>K28:K37="C"</formula>
    </cfRule>
  </conditionalFormatting>
  <dataValidations count="3">
    <dataValidation type="list" allowBlank="1" showInputMessage="1" showErrorMessage="1" sqref="M20 M30:M37" xr:uid="{00000000-0002-0000-0000-000000000000}">
      <formula1>#REF!</formula1>
    </dataValidation>
    <dataValidation type="list" allowBlank="1" showInputMessage="1" showErrorMessage="1" sqref="K15:K19 K21:K31 K33:K37" xr:uid="{00000000-0002-0000-0000-000001000000}">
      <formula1>$O$8:$O$12</formula1>
    </dataValidation>
    <dataValidation type="list" allowBlank="1" showInputMessage="1" showErrorMessage="1" sqref="E33:E37 E15:E19 E21:E31" xr:uid="{00000000-0002-0000-0000-000002000000}">
      <formula1>$B$48:$B$50</formula1>
    </dataValidation>
  </dataValidations>
  <pageMargins left="0.7" right="0.7" top="0.75" bottom="0.75" header="0.3" footer="0.3"/>
  <pageSetup scale="23" orientation="portrait"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3" ma:contentTypeDescription="Crear nuevo documento." ma:contentTypeScope="" ma:versionID="34722958e20ff77bfbaf0f4017b28d1e">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b39c524f3f7098e217b72788c730aa1f"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Props1.xml><?xml version="1.0" encoding="utf-8"?>
<ds:datastoreItem xmlns:ds="http://schemas.openxmlformats.org/officeDocument/2006/customXml" ds:itemID="{432A5B23-9288-44C4-9FFC-72E65C4228B7}">
  <ds:schemaRefs>
    <ds:schemaRef ds:uri="http://schemas.microsoft.com/sharepoint/v3/contenttype/forms"/>
  </ds:schemaRefs>
</ds:datastoreItem>
</file>

<file path=customXml/itemProps2.xml><?xml version="1.0" encoding="utf-8"?>
<ds:datastoreItem xmlns:ds="http://schemas.openxmlformats.org/officeDocument/2006/customXml" ds:itemID="{76FB34CA-6F37-4ABE-9235-4575FA794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7E2071-2236-40CA-BB54-384EE1EB2C3E}">
  <ds:schemaRefs>
    <ds:schemaRef ds:uri="http://purl.org/dc/terms/"/>
    <ds:schemaRef ds:uri="http://schemas.microsoft.com/office/2006/metadata/properties"/>
    <ds:schemaRef ds:uri="http://schemas.microsoft.com/office/2006/documentManagement/types"/>
    <ds:schemaRef ds:uri="http://purl.org/dc/elements/1.1/"/>
    <ds:schemaRef ds:uri="21f6eca7-5735-413b-8254-34c6c943beaf"/>
    <ds:schemaRef ds:uri="http://www.w3.org/XML/1998/namespace"/>
    <ds:schemaRef ds:uri="http://purl.org/dc/dcmitype/"/>
    <ds:schemaRef ds:uri="http://schemas.microsoft.com/office/infopath/2007/PartnerControls"/>
    <ds:schemaRef ds:uri="http://schemas.openxmlformats.org/package/2006/metadata/core-properties"/>
    <ds:schemaRef ds:uri="20f9ed88-f62d-4087-b2f5-4f25ee1a9b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Evaluaciones CEP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A. Perez Ubiera</dc:creator>
  <cp:keywords/>
  <dc:description/>
  <cp:lastModifiedBy>Julia Rosario</cp:lastModifiedBy>
  <cp:revision/>
  <dcterms:created xsi:type="dcterms:W3CDTF">2021-05-25T16:52:48Z</dcterms:created>
  <dcterms:modified xsi:type="dcterms:W3CDTF">2021-08-10T15:28:59Z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ies>
</file>