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 2019 CARMEN\PARA JULIA TRANSPARENCIA\DICIEMBRE\"/>
    </mc:Choice>
  </mc:AlternateContent>
  <xr:revisionPtr revIDLastSave="0" documentId="13_ncr:1_{2A340915-15EB-4377-AC5F-B3DF88191346}" xr6:coauthVersionLast="45" xr6:coauthVersionMax="45" xr10:uidLastSave="{00000000-0000-0000-0000-000000000000}"/>
  <bookViews>
    <workbookView xWindow="19080" yWindow="-1095" windowWidth="29040" windowHeight="15840" xr2:uid="{00000000-000D-0000-FFFF-FFFF00000000}"/>
  </bookViews>
  <sheets>
    <sheet name="ESTADISTICAS" sheetId="1" r:id="rId1"/>
  </sheets>
  <definedNames>
    <definedName name="_xlnm.Print_Area" localSheetId="0">ESTADISTICAS!$A$1:$O$42</definedName>
    <definedName name="_xlnm.Print_Titles" localSheetId="0">ESTADISTICAS!$6:$11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9" i="1" l="1"/>
  <c r="K38" i="1"/>
  <c r="B39" i="1"/>
  <c r="B38" i="1"/>
  <c r="I36" i="1" l="1"/>
  <c r="H36" i="1"/>
  <c r="F36" i="1"/>
  <c r="E36" i="1"/>
  <c r="J35" i="1"/>
  <c r="J34" i="1"/>
  <c r="G35" i="1"/>
  <c r="G34" i="1"/>
  <c r="O36" i="1"/>
  <c r="K35" i="1" l="1"/>
  <c r="K34" i="1"/>
  <c r="J33" i="1"/>
  <c r="G33" i="1" l="1"/>
  <c r="K33" i="1" s="1"/>
  <c r="J32" i="1" l="1"/>
  <c r="G32" i="1"/>
  <c r="K32" i="1" s="1"/>
  <c r="J31" i="1" l="1"/>
  <c r="G31" i="1"/>
  <c r="J29" i="1"/>
  <c r="G29" i="1"/>
  <c r="J26" i="1"/>
  <c r="G26" i="1"/>
  <c r="J21" i="1"/>
  <c r="G21" i="1"/>
  <c r="K26" i="1" l="1"/>
  <c r="K31" i="1"/>
  <c r="K29" i="1"/>
  <c r="K21" i="1"/>
  <c r="J30" i="1"/>
  <c r="J28" i="1"/>
  <c r="J27" i="1"/>
  <c r="J25" i="1"/>
  <c r="J24" i="1"/>
  <c r="J23" i="1"/>
  <c r="G30" i="1"/>
  <c r="G28" i="1"/>
  <c r="G27" i="1"/>
  <c r="G25" i="1"/>
  <c r="G24" i="1"/>
  <c r="G23" i="1"/>
  <c r="G22" i="1"/>
  <c r="J22" i="1"/>
  <c r="K22" i="1" s="1"/>
  <c r="G20" i="1"/>
  <c r="J20" i="1"/>
  <c r="K20" i="1" s="1"/>
  <c r="J19" i="1"/>
  <c r="G19" i="1"/>
  <c r="K19" i="1" l="1"/>
  <c r="K30" i="1"/>
  <c r="K24" i="1"/>
  <c r="K25" i="1"/>
  <c r="K27" i="1"/>
  <c r="K23" i="1"/>
  <c r="K28" i="1"/>
  <c r="J18" i="1"/>
  <c r="G18" i="1"/>
  <c r="J17" i="1"/>
  <c r="G17" i="1"/>
  <c r="K17" i="1" s="1"/>
  <c r="J16" i="1"/>
  <c r="G16" i="1"/>
  <c r="J15" i="1"/>
  <c r="G15" i="1"/>
  <c r="J14" i="1"/>
  <c r="G14" i="1"/>
  <c r="J13" i="1"/>
  <c r="G13" i="1"/>
  <c r="K13" i="1" s="1"/>
  <c r="J12" i="1"/>
  <c r="G12" i="1"/>
  <c r="G36" i="1" l="1"/>
  <c r="J36" i="1"/>
  <c r="K12" i="1"/>
  <c r="K15" i="1"/>
  <c r="K14" i="1"/>
  <c r="K16" i="1"/>
  <c r="K18" i="1"/>
  <c r="K36" i="1"/>
</calcChain>
</file>

<file path=xl/sharedStrings.xml><?xml version="1.0" encoding="utf-8"?>
<sst xmlns="http://schemas.openxmlformats.org/spreadsheetml/2006/main" count="176" uniqueCount="110">
  <si>
    <t>TECNICOS</t>
  </si>
  <si>
    <t>FECHA</t>
  </si>
  <si>
    <t>LUGAR</t>
  </si>
  <si>
    <t>Dajabón</t>
  </si>
  <si>
    <t xml:space="preserve">TIPO </t>
  </si>
  <si>
    <t>DIRECCIÓN EJECUTIVA</t>
  </si>
  <si>
    <t xml:space="preserve"> </t>
  </si>
  <si>
    <t>BENEFICIARIOS</t>
  </si>
  <si>
    <t>No.</t>
  </si>
  <si>
    <t>SOCIEDAD BENEFICIADA</t>
  </si>
  <si>
    <t>Hato Mayor</t>
  </si>
  <si>
    <t>San Francisco de Macorís</t>
  </si>
  <si>
    <t>Masculino</t>
  </si>
  <si>
    <t>Femenino</t>
  </si>
  <si>
    <t>TOTAL TECNICOS</t>
  </si>
  <si>
    <t>AREA TEMÁTICA</t>
  </si>
  <si>
    <t>Charla</t>
  </si>
  <si>
    <t>CANT. HORAS</t>
  </si>
  <si>
    <t>TOTAL GENERAL</t>
  </si>
  <si>
    <t>DEPTO.</t>
  </si>
  <si>
    <t>TOTAL BENEFICIA-RIOS</t>
  </si>
  <si>
    <t>PRODUCTORES LÍDERES</t>
  </si>
  <si>
    <t>TOTAL PRODUC-TORES LÍDERES</t>
  </si>
  <si>
    <t>Transferencia de Tecnologías en Habichuelas</t>
  </si>
  <si>
    <t>Producción Animal</t>
  </si>
  <si>
    <t>Medio Ambiente y Recursos Naturales</t>
  </si>
  <si>
    <t>Transferencia</t>
  </si>
  <si>
    <t>DEPARTAMENTO DE PLANIFICACIÓN  Y  DESARROLLO</t>
  </si>
  <si>
    <t xml:space="preserve">            Consejo Nacional de Investigaciones Agropecuarias y Forestales</t>
  </si>
  <si>
    <t>Agricultura Competitiva</t>
  </si>
  <si>
    <t>Transferencia de Tecnologías en Cacao</t>
  </si>
  <si>
    <t>Acceso a las Ciencias Modernas</t>
  </si>
  <si>
    <t xml:space="preserve">Capacitación y Difusión de Tecnologías </t>
  </si>
  <si>
    <t>Paraíso, Barahona</t>
  </si>
  <si>
    <t>Higüey</t>
  </si>
  <si>
    <t>Dirección Ejecutiva</t>
  </si>
  <si>
    <t>Transferencia de Tecnologías en Mango</t>
  </si>
  <si>
    <t>Transferencia de Tecnología en Aguacate</t>
  </si>
  <si>
    <t>Transferencia en Producción Sostenible de Ovinos y Caprinos</t>
  </si>
  <si>
    <t>Transferencia de Tecnologías en Musáceas</t>
  </si>
  <si>
    <t>Moca</t>
  </si>
  <si>
    <t>Padre Las Casas, Azua</t>
  </si>
  <si>
    <t>beneficiarios de transferencias</t>
  </si>
  <si>
    <t>Transferencia de Tecnologías en Chinola</t>
  </si>
  <si>
    <t>Transferencia de Tecnologías en Limón</t>
  </si>
  <si>
    <t>Sabana Grande de Boyá, Monte Plata</t>
  </si>
  <si>
    <t>Transferencia de Tecnologías en Invernaderos</t>
  </si>
  <si>
    <t>Polo, Barahona</t>
  </si>
  <si>
    <t>Octubre 8 al 10</t>
  </si>
  <si>
    <t>Productores líderes de Polo.</t>
  </si>
  <si>
    <t>Octubre 15 al 17</t>
  </si>
  <si>
    <t>Azua</t>
  </si>
  <si>
    <t>Octubre 16 al 18</t>
  </si>
  <si>
    <t>Rancho Arriba, San José de Ocoa</t>
  </si>
  <si>
    <t>Productores líderes y encargados de invernaderos de Ocoa; técnicos del DEPROBAP</t>
  </si>
  <si>
    <t>Octubre 17 al 19 y 24 al 26</t>
  </si>
  <si>
    <t>La Romana</t>
  </si>
  <si>
    <t>Asocs.  produtores líderes COOPROCU, FARCOMPE, APROCAN Y Gran Peñón.</t>
  </si>
  <si>
    <t>Octubre 22 al 24</t>
  </si>
  <si>
    <t>Villa González, Santiago</t>
  </si>
  <si>
    <t>Las Matas de Farfán</t>
  </si>
  <si>
    <t>La Leonor, Santiago Rodríguez</t>
  </si>
  <si>
    <t>Octubre 24 al 26</t>
  </si>
  <si>
    <t>Coop. Agroclocal Inc.</t>
  </si>
  <si>
    <t>Coop. Agroecológica Cuenca Río Mao, Coop. Agropecuaria Anacaona, Asoc. Caficultores San José, entre otros.</t>
  </si>
  <si>
    <t>Asoc. de Productores de aguacate de la región</t>
  </si>
  <si>
    <t>Asoc de Productores de Musáceas de Azua</t>
  </si>
  <si>
    <r>
      <t xml:space="preserve">Transferencia de Tecnológías en </t>
    </r>
    <r>
      <rPr>
        <b/>
        <sz val="11"/>
        <color theme="1"/>
        <rFont val="Cambria"/>
        <family val="1"/>
      </rPr>
      <t>Alimentación de Rumiantes Menores</t>
    </r>
  </si>
  <si>
    <t>Transferencia de Tecnología en Habichuelas</t>
  </si>
  <si>
    <t>Técnicos IAD, UASD, MA,IDIAF, UTESUR, BAGRÍCOLA.</t>
  </si>
  <si>
    <t>Octubre 30 a Noviembre 1ero.</t>
  </si>
  <si>
    <t>Estación Arroyo Loro, San Juan</t>
  </si>
  <si>
    <t>Noviembre 2 y 3</t>
  </si>
  <si>
    <t>Noviembre 6 al 8</t>
  </si>
  <si>
    <t>Hondo Valle, Elías Piña</t>
  </si>
  <si>
    <t>Noviembre 7 al 9</t>
  </si>
  <si>
    <t>San Rafael del Yuma, Prov. La Altagracia</t>
  </si>
  <si>
    <t>Noviembre 5 y 6</t>
  </si>
  <si>
    <t>Noviembre 13 al 15</t>
  </si>
  <si>
    <t>Técnicos y productores líderes de San Francisco de Macorís</t>
  </si>
  <si>
    <t>Juntas de regantes y asociaciones de productores de la provincia La Altagracia</t>
  </si>
  <si>
    <t>Cooperativas y asociaciones de productores de Paraíso. Técnicos del MA .</t>
  </si>
  <si>
    <t xml:space="preserve">Productores líderes de COOPFRUTAL y NATACIA. </t>
  </si>
  <si>
    <t>Noviembre 14 y 15</t>
  </si>
  <si>
    <t>La Descubierta, Neyba</t>
  </si>
  <si>
    <t>Noviembre 20 al 22</t>
  </si>
  <si>
    <t>Técnicos de UTEPDA, MA y productores líderes de la zona.</t>
  </si>
  <si>
    <t>Cooperativas y asociaciones de productores de Monte Plata. Técnicos del MA</t>
  </si>
  <si>
    <t>Noviembre 21 al 23 y 28 al 30</t>
  </si>
  <si>
    <t>Técnicos y productores líderes de La Descubierta, Bartolomé y Postrer Rio</t>
  </si>
  <si>
    <t>Productores líderes propietarios de invernaderos. Técnicos de DEPROBAP, Sur Futuro y de la región sur.</t>
  </si>
  <si>
    <t>Noviembre 19 al 21</t>
  </si>
  <si>
    <t>Asociaciones de  productores líderes de Hato Mayor y El Seibo.  Técnicos del MA e IAD.</t>
  </si>
  <si>
    <t>Productores Líderes de COOPAJAN y técs. MA y UFHEC</t>
  </si>
  <si>
    <t>Noviembre 26 al 28</t>
  </si>
  <si>
    <t>Noviembre 27 al 29</t>
  </si>
  <si>
    <t>Productores líderes de Azua y técnicos del MA y del Clúster de mango.</t>
  </si>
  <si>
    <t>Técnicos del MA y productores líderes de asociaciones de la provincia La Altagracia</t>
  </si>
  <si>
    <t>Técnicos del MA y productores líderes de asociaciones de  La Romana</t>
  </si>
  <si>
    <t>Pedernales</t>
  </si>
  <si>
    <t>horas de transferencia</t>
  </si>
  <si>
    <t>Diciembre 5 al 7</t>
  </si>
  <si>
    <t>Técnicos y productores líderes de la provincia Pedernales.</t>
  </si>
  <si>
    <t>"Buenas Prácticas Agrícolas en el Uso Seguro de Plaguicidas"</t>
  </si>
  <si>
    <t xml:space="preserve"> "Hacia Modelos de Agricultura de Precisión Apropiados a República Dominicana"</t>
  </si>
  <si>
    <t xml:space="preserve">  Diciembre 12</t>
  </si>
  <si>
    <t>horas en 5 charlas</t>
  </si>
  <si>
    <t>beneficiarios de  5 charlas</t>
  </si>
  <si>
    <t>Productores líderes y administradores de invernaderos de Elías Piña</t>
  </si>
  <si>
    <t xml:space="preserve">                                                          ESTADÍSTICAS DE CAPACITACIÓN OCTUBRE-DICIEMBRE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</si>
</sst>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libri"/>
      <family val="2"/>
      <scheme val="minor"/>
    </font>
    <font>
      <sz val="8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8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Cambria"/>
      <family val="1"/>
      <scheme val="maj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name val="Cambria"/>
      <family val="1"/>
    </font>
    <font>
      <sz val="10"/>
      <name val="Cambria"/>
      <family val="1"/>
      <scheme val="major"/>
    </font>
    <font>
      <b/>
      <sz val="11"/>
      <name val="Cambria"/>
      <family val="1"/>
    </font>
    <font>
      <sz val="8"/>
      <name val="Calibri"/>
      <family val="2"/>
      <scheme val="minor"/>
    </font>
    <font>
      <b/>
      <sz val="11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/>
    <xf numFmtId="0" fontId="4" fillId="2" borderId="0" xfId="0" applyFont="1" applyFill="1"/>
    <xf numFmtId="0" fontId="0" fillId="0" borderId="0" xfId="0" applyAlignment="1">
      <alignment horizontal="center" vertical="center"/>
    </xf>
    <xf numFmtId="0" fontId="4" fillId="0" borderId="0" xfId="0" applyFont="1"/>
    <xf numFmtId="0" fontId="7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9" fillId="0" borderId="0" xfId="0" applyFont="1"/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0" fontId="20" fillId="0" borderId="0" xfId="0" applyFont="1"/>
    <xf numFmtId="3" fontId="7" fillId="0" borderId="0" xfId="0" applyNumberFormat="1" applyFont="1"/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0" fontId="14" fillId="3" borderId="1" xfId="0" applyFont="1" applyFill="1" applyBorder="1" applyAlignment="1">
      <alignment vertical="center"/>
    </xf>
    <xf numFmtId="0" fontId="14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1" fillId="0" borderId="0" xfId="0" applyFont="1" applyAlignment="1">
      <alignment horizontal="center"/>
    </xf>
    <xf numFmtId="17" fontId="22" fillId="2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8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" fontId="22" fillId="2" borderId="2" xfId="0" applyNumberFormat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2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wrapText="1"/>
    </xf>
    <xf numFmtId="0" fontId="13" fillId="3" borderId="5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wrapText="1"/>
    </xf>
    <xf numFmtId="0" fontId="8" fillId="3" borderId="8" xfId="0" applyFont="1" applyFill="1" applyBorder="1" applyAlignment="1">
      <alignment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Millares 2" xfId="1" xr:uid="{00000000-0005-0000-0000-00002F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1352550</xdr:colOff>
      <xdr:row>5</xdr:row>
      <xdr:rowOff>28575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FA912193-C424-4B40-A774-B12A0FFEF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190500"/>
          <a:ext cx="13525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1352550</xdr:colOff>
      <xdr:row>5</xdr:row>
      <xdr:rowOff>28575</xdr:rowOff>
    </xdr:to>
    <xdr:pic>
      <xdr:nvPicPr>
        <xdr:cNvPr id="4" name="Picture 1" descr="Logo CONIAF">
          <a:extLst>
            <a:ext uri="{FF2B5EF4-FFF2-40B4-BE49-F238E27FC236}">
              <a16:creationId xmlns:a16="http://schemas.microsoft.com/office/drawing/2014/main" id="{95DBA854-85C2-419C-A87A-1237601BD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190500"/>
          <a:ext cx="13525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42"/>
  <sheetViews>
    <sheetView tabSelected="1" topLeftCell="A34" zoomScaleNormal="100" workbookViewId="0">
      <selection activeCell="L41" sqref="L41"/>
    </sheetView>
  </sheetViews>
  <sheetFormatPr baseColWidth="10" defaultRowHeight="15" x14ac:dyDescent="0.25"/>
  <cols>
    <col min="1" max="1" width="3.5703125" customWidth="1"/>
    <col min="2" max="2" width="31.42578125" customWidth="1"/>
    <col min="3" max="3" width="14.5703125" style="15" customWidth="1"/>
    <col min="4" max="4" width="8.28515625" style="9" customWidth="1"/>
    <col min="5" max="5" width="9.140625" customWidth="1"/>
    <col min="6" max="6" width="9" customWidth="1"/>
    <col min="7" max="7" width="9.28515625" customWidth="1"/>
    <col min="8" max="8" width="9" customWidth="1"/>
    <col min="9" max="9" width="8.7109375" style="3" customWidth="1"/>
    <col min="10" max="10" width="10.7109375" customWidth="1"/>
    <col min="11" max="11" width="10.85546875" style="4" customWidth="1"/>
    <col min="12" max="12" width="16" customWidth="1"/>
    <col min="13" max="13" width="12.7109375" style="10" customWidth="1"/>
    <col min="14" max="14" width="13.85546875" style="9" customWidth="1"/>
    <col min="15" max="15" width="8.28515625" style="11" customWidth="1"/>
    <col min="16" max="16" width="4.42578125" customWidth="1"/>
    <col min="18" max="18" width="11.85546875" bestFit="1" customWidth="1"/>
  </cols>
  <sheetData>
    <row r="2" spans="1:15" ht="18.75" customHeight="1" x14ac:dyDescent="0.3">
      <c r="C2" s="49" t="s">
        <v>28</v>
      </c>
      <c r="D2" s="49"/>
      <c r="E2" s="49"/>
      <c r="F2" s="49"/>
      <c r="G2" s="49"/>
      <c r="H2" s="49"/>
      <c r="I2" s="49"/>
      <c r="J2" s="49"/>
      <c r="K2" s="49"/>
      <c r="L2" s="49"/>
      <c r="M2"/>
      <c r="N2"/>
      <c r="O2"/>
    </row>
    <row r="3" spans="1:15" ht="18.75" customHeight="1" x14ac:dyDescent="0.3">
      <c r="C3" s="49"/>
      <c r="D3" s="49"/>
      <c r="E3" s="49"/>
      <c r="F3" s="49"/>
      <c r="G3" s="49"/>
      <c r="H3" s="49"/>
      <c r="I3" s="49"/>
      <c r="J3" s="49"/>
      <c r="K3" s="49"/>
      <c r="L3" s="49"/>
      <c r="M3"/>
      <c r="N3"/>
      <c r="O3"/>
    </row>
    <row r="4" spans="1:15" ht="18.75" customHeight="1" x14ac:dyDescent="0.3">
      <c r="C4" s="61" t="s">
        <v>5</v>
      </c>
      <c r="D4" s="61"/>
      <c r="E4" s="61"/>
      <c r="F4" s="61"/>
      <c r="G4" s="61"/>
      <c r="H4" s="61"/>
      <c r="I4" s="61"/>
      <c r="J4" s="61"/>
      <c r="K4" s="61"/>
      <c r="L4" s="49"/>
      <c r="M4"/>
      <c r="N4"/>
      <c r="O4"/>
    </row>
    <row r="5" spans="1:15" ht="18.75" customHeight="1" x14ac:dyDescent="0.3">
      <c r="C5" s="61" t="s">
        <v>27</v>
      </c>
      <c r="D5" s="61"/>
      <c r="E5" s="61"/>
      <c r="F5" s="61"/>
      <c r="G5" s="61"/>
      <c r="H5" s="61"/>
      <c r="I5" s="61"/>
      <c r="J5" s="61"/>
      <c r="K5" s="61"/>
      <c r="L5" s="49"/>
      <c r="M5"/>
      <c r="N5"/>
      <c r="O5"/>
    </row>
    <row r="6" spans="1:15" x14ac:dyDescent="0.25">
      <c r="A6" s="1"/>
      <c r="C6"/>
      <c r="D6"/>
      <c r="I6"/>
      <c r="K6"/>
      <c r="M6"/>
      <c r="N6"/>
    </row>
    <row r="7" spans="1:15" ht="18" customHeight="1" x14ac:dyDescent="0.3">
      <c r="A7" s="22" t="s">
        <v>6</v>
      </c>
      <c r="B7" s="35" t="s">
        <v>109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5" ht="19.5" thickBot="1" x14ac:dyDescent="0.35">
      <c r="A8" s="1"/>
      <c r="B8" s="23"/>
      <c r="C8" s="24"/>
      <c r="D8" s="25"/>
      <c r="E8" s="23"/>
      <c r="F8" s="26"/>
      <c r="G8" s="26"/>
      <c r="H8" s="1"/>
      <c r="I8" s="7"/>
      <c r="J8" s="1"/>
      <c r="K8" s="39"/>
      <c r="L8" s="1"/>
      <c r="N8" s="48"/>
    </row>
    <row r="9" spans="1:15" ht="27.75" customHeight="1" thickBot="1" x14ac:dyDescent="0.3">
      <c r="A9" s="75" t="s">
        <v>8</v>
      </c>
      <c r="B9" s="78" t="s">
        <v>15</v>
      </c>
      <c r="C9" s="62" t="s">
        <v>19</v>
      </c>
      <c r="D9" s="62" t="s">
        <v>4</v>
      </c>
      <c r="E9" s="72" t="s">
        <v>7</v>
      </c>
      <c r="F9" s="73"/>
      <c r="G9" s="73"/>
      <c r="H9" s="73"/>
      <c r="I9" s="73"/>
      <c r="J9" s="73"/>
      <c r="K9" s="73"/>
      <c r="L9" s="70" t="s">
        <v>9</v>
      </c>
      <c r="M9" s="65" t="s">
        <v>1</v>
      </c>
      <c r="N9" s="65" t="s">
        <v>2</v>
      </c>
      <c r="O9" s="62" t="s">
        <v>17</v>
      </c>
    </row>
    <row r="10" spans="1:15" ht="27.75" customHeight="1" thickBot="1" x14ac:dyDescent="0.3">
      <c r="A10" s="76"/>
      <c r="B10" s="79"/>
      <c r="C10" s="63"/>
      <c r="D10" s="63"/>
      <c r="E10" s="72" t="s">
        <v>21</v>
      </c>
      <c r="F10" s="73"/>
      <c r="G10" s="68" t="s">
        <v>22</v>
      </c>
      <c r="H10" s="72" t="s">
        <v>0</v>
      </c>
      <c r="I10" s="74"/>
      <c r="J10" s="66" t="s">
        <v>14</v>
      </c>
      <c r="K10" s="68" t="s">
        <v>20</v>
      </c>
      <c r="L10" s="68"/>
      <c r="M10" s="66"/>
      <c r="N10" s="66"/>
      <c r="O10" s="63"/>
    </row>
    <row r="11" spans="1:15" ht="37.5" customHeight="1" thickBot="1" x14ac:dyDescent="0.3">
      <c r="A11" s="77"/>
      <c r="B11" s="80"/>
      <c r="C11" s="64"/>
      <c r="D11" s="81"/>
      <c r="E11" s="46" t="s">
        <v>12</v>
      </c>
      <c r="F11" s="30" t="s">
        <v>13</v>
      </c>
      <c r="G11" s="69"/>
      <c r="H11" s="45" t="s">
        <v>12</v>
      </c>
      <c r="I11" s="31" t="s">
        <v>13</v>
      </c>
      <c r="J11" s="66"/>
      <c r="K11" s="68"/>
      <c r="L11" s="71"/>
      <c r="M11" s="67"/>
      <c r="N11" s="67"/>
      <c r="O11" s="64"/>
    </row>
    <row r="12" spans="1:15" ht="57" customHeight="1" thickBot="1" x14ac:dyDescent="0.3">
      <c r="A12" s="21">
        <v>1</v>
      </c>
      <c r="B12" s="53" t="s">
        <v>67</v>
      </c>
      <c r="C12" s="16" t="s">
        <v>24</v>
      </c>
      <c r="D12" s="16" t="s">
        <v>26</v>
      </c>
      <c r="E12" s="19">
        <v>39</v>
      </c>
      <c r="F12" s="19">
        <v>4</v>
      </c>
      <c r="G12" s="51">
        <f t="shared" ref="G12:G18" si="0">+E12+F12</f>
        <v>43</v>
      </c>
      <c r="H12" s="19">
        <v>2</v>
      </c>
      <c r="I12" s="19">
        <v>2</v>
      </c>
      <c r="J12" s="51">
        <f t="shared" ref="J12" si="1">+H12+I12</f>
        <v>4</v>
      </c>
      <c r="K12" s="32">
        <f t="shared" ref="K12:K18" si="2">+G12+J12</f>
        <v>47</v>
      </c>
      <c r="L12" s="18" t="s">
        <v>49</v>
      </c>
      <c r="M12" s="41" t="s">
        <v>48</v>
      </c>
      <c r="N12" s="37" t="s">
        <v>47</v>
      </c>
      <c r="O12" s="19">
        <v>32</v>
      </c>
    </row>
    <row r="13" spans="1:15" ht="60" customHeight="1" thickBot="1" x14ac:dyDescent="0.3">
      <c r="A13" s="20">
        <v>2</v>
      </c>
      <c r="B13" s="54" t="s">
        <v>39</v>
      </c>
      <c r="C13" s="36" t="s">
        <v>32</v>
      </c>
      <c r="D13" s="17" t="s">
        <v>26</v>
      </c>
      <c r="E13" s="21">
        <v>10</v>
      </c>
      <c r="F13" s="21">
        <v>2</v>
      </c>
      <c r="G13" s="47">
        <f>+E13+F13</f>
        <v>12</v>
      </c>
      <c r="H13" s="21">
        <v>14</v>
      </c>
      <c r="I13" s="21">
        <v>6</v>
      </c>
      <c r="J13" s="44">
        <f>+H13+I13</f>
        <v>20</v>
      </c>
      <c r="K13" s="32">
        <f t="shared" si="2"/>
        <v>32</v>
      </c>
      <c r="L13" s="38" t="s">
        <v>66</v>
      </c>
      <c r="M13" s="41" t="s">
        <v>50</v>
      </c>
      <c r="N13" s="37" t="s">
        <v>51</v>
      </c>
      <c r="O13" s="20">
        <v>24</v>
      </c>
    </row>
    <row r="14" spans="1:15" ht="77.25" customHeight="1" thickBot="1" x14ac:dyDescent="0.3">
      <c r="A14" s="21">
        <v>3</v>
      </c>
      <c r="B14" s="50" t="s">
        <v>46</v>
      </c>
      <c r="C14" s="16" t="s">
        <v>25</v>
      </c>
      <c r="D14" s="16" t="s">
        <v>26</v>
      </c>
      <c r="E14" s="19">
        <v>14</v>
      </c>
      <c r="F14" s="19">
        <v>4</v>
      </c>
      <c r="G14" s="51">
        <f t="shared" si="0"/>
        <v>18</v>
      </c>
      <c r="H14" s="19">
        <v>15</v>
      </c>
      <c r="I14" s="19">
        <v>0</v>
      </c>
      <c r="J14" s="51">
        <f t="shared" ref="J14:J18" si="3">+H14+I14</f>
        <v>15</v>
      </c>
      <c r="K14" s="32">
        <f t="shared" si="2"/>
        <v>33</v>
      </c>
      <c r="L14" s="18" t="s">
        <v>54</v>
      </c>
      <c r="M14" s="41" t="s">
        <v>52</v>
      </c>
      <c r="N14" s="37" t="s">
        <v>53</v>
      </c>
      <c r="O14" s="19">
        <v>27</v>
      </c>
    </row>
    <row r="15" spans="1:15" ht="77.25" customHeight="1" thickBot="1" x14ac:dyDescent="0.3">
      <c r="A15" s="21">
        <v>4</v>
      </c>
      <c r="B15" s="53" t="s">
        <v>38</v>
      </c>
      <c r="C15" s="16" t="s">
        <v>24</v>
      </c>
      <c r="D15" s="16" t="s">
        <v>26</v>
      </c>
      <c r="E15" s="19">
        <v>31</v>
      </c>
      <c r="F15" s="19">
        <v>20</v>
      </c>
      <c r="G15" s="51">
        <f t="shared" si="0"/>
        <v>51</v>
      </c>
      <c r="H15" s="19">
        <v>2</v>
      </c>
      <c r="I15" s="19">
        <v>0</v>
      </c>
      <c r="J15" s="51">
        <f t="shared" si="3"/>
        <v>2</v>
      </c>
      <c r="K15" s="32">
        <f t="shared" si="2"/>
        <v>53</v>
      </c>
      <c r="L15" s="18" t="s">
        <v>57</v>
      </c>
      <c r="M15" s="41" t="s">
        <v>55</v>
      </c>
      <c r="N15" s="37" t="s">
        <v>56</v>
      </c>
      <c r="O15" s="19">
        <v>48</v>
      </c>
    </row>
    <row r="16" spans="1:15" ht="54" customHeight="1" thickBot="1" x14ac:dyDescent="0.3">
      <c r="A16" s="20">
        <v>5</v>
      </c>
      <c r="B16" s="50" t="s">
        <v>30</v>
      </c>
      <c r="C16" s="16" t="s">
        <v>29</v>
      </c>
      <c r="D16" s="16" t="s">
        <v>26</v>
      </c>
      <c r="E16" s="19">
        <v>22</v>
      </c>
      <c r="F16" s="19">
        <v>4</v>
      </c>
      <c r="G16" s="51">
        <f t="shared" si="0"/>
        <v>26</v>
      </c>
      <c r="H16" s="19">
        <v>2</v>
      </c>
      <c r="I16" s="19">
        <v>2</v>
      </c>
      <c r="J16" s="51">
        <f t="shared" si="3"/>
        <v>4</v>
      </c>
      <c r="K16" s="32">
        <f t="shared" si="2"/>
        <v>30</v>
      </c>
      <c r="L16" s="18" t="s">
        <v>63</v>
      </c>
      <c r="M16" s="41" t="s">
        <v>58</v>
      </c>
      <c r="N16" s="37" t="s">
        <v>59</v>
      </c>
      <c r="O16" s="19">
        <v>24</v>
      </c>
    </row>
    <row r="17" spans="1:15" ht="95.25" customHeight="1" thickBot="1" x14ac:dyDescent="0.3">
      <c r="A17" s="21">
        <v>6</v>
      </c>
      <c r="B17" s="53" t="s">
        <v>37</v>
      </c>
      <c r="C17" s="16" t="s">
        <v>25</v>
      </c>
      <c r="D17" s="16" t="s">
        <v>26</v>
      </c>
      <c r="E17" s="19">
        <v>18</v>
      </c>
      <c r="F17" s="19">
        <v>1</v>
      </c>
      <c r="G17" s="51">
        <f t="shared" si="0"/>
        <v>19</v>
      </c>
      <c r="H17" s="19">
        <v>4</v>
      </c>
      <c r="I17" s="19">
        <v>0</v>
      </c>
      <c r="J17" s="51">
        <f t="shared" si="3"/>
        <v>4</v>
      </c>
      <c r="K17" s="32">
        <f t="shared" si="2"/>
        <v>23</v>
      </c>
      <c r="L17" s="18" t="s">
        <v>64</v>
      </c>
      <c r="M17" s="41" t="s">
        <v>62</v>
      </c>
      <c r="N17" s="37" t="s">
        <v>61</v>
      </c>
      <c r="O17" s="19">
        <v>24</v>
      </c>
    </row>
    <row r="18" spans="1:15" s="2" customFormat="1" ht="68.25" customHeight="1" thickBot="1" x14ac:dyDescent="0.3">
      <c r="A18" s="21">
        <v>7</v>
      </c>
      <c r="B18" s="43" t="s">
        <v>37</v>
      </c>
      <c r="C18" s="17" t="s">
        <v>32</v>
      </c>
      <c r="D18" s="17" t="s">
        <v>26</v>
      </c>
      <c r="E18" s="20">
        <v>31</v>
      </c>
      <c r="F18" s="20">
        <v>1</v>
      </c>
      <c r="G18" s="44">
        <f t="shared" si="0"/>
        <v>32</v>
      </c>
      <c r="H18" s="20">
        <v>4</v>
      </c>
      <c r="I18" s="20">
        <v>0</v>
      </c>
      <c r="J18" s="44">
        <f t="shared" si="3"/>
        <v>4</v>
      </c>
      <c r="K18" s="32">
        <f t="shared" si="2"/>
        <v>36</v>
      </c>
      <c r="L18" s="38" t="s">
        <v>65</v>
      </c>
      <c r="M18" s="41" t="s">
        <v>62</v>
      </c>
      <c r="N18" s="37" t="s">
        <v>60</v>
      </c>
      <c r="O18" s="20">
        <v>24</v>
      </c>
    </row>
    <row r="19" spans="1:15" s="2" customFormat="1" ht="68.25" customHeight="1" thickBot="1" x14ac:dyDescent="0.3">
      <c r="A19" s="20">
        <v>8</v>
      </c>
      <c r="B19" s="43" t="s">
        <v>68</v>
      </c>
      <c r="C19" s="17" t="s">
        <v>32</v>
      </c>
      <c r="D19" s="17" t="s">
        <v>26</v>
      </c>
      <c r="E19" s="20">
        <v>0</v>
      </c>
      <c r="F19" s="20">
        <v>0</v>
      </c>
      <c r="G19" s="44">
        <f t="shared" ref="G19:G30" si="4">+E19+F19</f>
        <v>0</v>
      </c>
      <c r="H19" s="20">
        <v>26</v>
      </c>
      <c r="I19" s="20">
        <v>8</v>
      </c>
      <c r="J19" s="44">
        <f t="shared" ref="J19:J22" si="5">+H19+I19</f>
        <v>34</v>
      </c>
      <c r="K19" s="32">
        <f t="shared" ref="K19:K22" si="6">+G19+J19</f>
        <v>34</v>
      </c>
      <c r="L19" s="38" t="s">
        <v>69</v>
      </c>
      <c r="M19" s="55" t="s">
        <v>70</v>
      </c>
      <c r="N19" s="37" t="s">
        <v>71</v>
      </c>
      <c r="O19" s="20">
        <v>24</v>
      </c>
    </row>
    <row r="20" spans="1:15" s="2" customFormat="1" ht="68.25" customHeight="1" thickBot="1" x14ac:dyDescent="0.3">
      <c r="A20" s="21">
        <v>9</v>
      </c>
      <c r="B20" s="50" t="s">
        <v>43</v>
      </c>
      <c r="C20" s="16" t="s">
        <v>24</v>
      </c>
      <c r="D20" s="16" t="s">
        <v>26</v>
      </c>
      <c r="E20" s="20">
        <v>43</v>
      </c>
      <c r="F20" s="20">
        <v>2</v>
      </c>
      <c r="G20" s="44">
        <f t="shared" si="4"/>
        <v>45</v>
      </c>
      <c r="H20" s="20">
        <v>7</v>
      </c>
      <c r="I20" s="20">
        <v>1</v>
      </c>
      <c r="J20" s="44">
        <f t="shared" si="5"/>
        <v>8</v>
      </c>
      <c r="K20" s="32">
        <f t="shared" si="6"/>
        <v>53</v>
      </c>
      <c r="L20" s="38" t="s">
        <v>82</v>
      </c>
      <c r="M20" s="37" t="s">
        <v>72</v>
      </c>
      <c r="N20" s="37" t="s">
        <v>3</v>
      </c>
      <c r="O20" s="20">
        <v>16</v>
      </c>
    </row>
    <row r="21" spans="1:15" s="2" customFormat="1" ht="68.25" customHeight="1" thickBot="1" x14ac:dyDescent="0.3">
      <c r="A21" s="21">
        <v>10</v>
      </c>
      <c r="B21" s="50" t="s">
        <v>23</v>
      </c>
      <c r="C21" s="16" t="s">
        <v>25</v>
      </c>
      <c r="D21" s="16" t="s">
        <v>26</v>
      </c>
      <c r="E21" s="20">
        <v>16</v>
      </c>
      <c r="F21" s="20">
        <v>3</v>
      </c>
      <c r="G21" s="44">
        <f t="shared" si="4"/>
        <v>19</v>
      </c>
      <c r="H21" s="20">
        <v>11</v>
      </c>
      <c r="I21" s="20">
        <v>2</v>
      </c>
      <c r="J21" s="44">
        <f t="shared" si="5"/>
        <v>13</v>
      </c>
      <c r="K21" s="32">
        <f t="shared" si="6"/>
        <v>32</v>
      </c>
      <c r="L21" s="38" t="s">
        <v>80</v>
      </c>
      <c r="M21" s="56" t="s">
        <v>77</v>
      </c>
      <c r="N21" s="37" t="s">
        <v>76</v>
      </c>
      <c r="O21" s="20">
        <v>22</v>
      </c>
    </row>
    <row r="22" spans="1:15" s="2" customFormat="1" ht="68.25" customHeight="1" thickBot="1" x14ac:dyDescent="0.3">
      <c r="A22" s="20">
        <v>11</v>
      </c>
      <c r="B22" s="43" t="s">
        <v>37</v>
      </c>
      <c r="C22" s="17" t="s">
        <v>32</v>
      </c>
      <c r="D22" s="17" t="s">
        <v>26</v>
      </c>
      <c r="E22" s="20">
        <v>5</v>
      </c>
      <c r="F22" s="20">
        <v>1</v>
      </c>
      <c r="G22" s="44">
        <f t="shared" si="4"/>
        <v>6</v>
      </c>
      <c r="H22" s="20">
        <v>33</v>
      </c>
      <c r="I22" s="20">
        <v>2</v>
      </c>
      <c r="J22" s="44">
        <f t="shared" si="5"/>
        <v>35</v>
      </c>
      <c r="K22" s="32">
        <f t="shared" si="6"/>
        <v>41</v>
      </c>
      <c r="L22" s="38" t="s">
        <v>86</v>
      </c>
      <c r="M22" s="55" t="s">
        <v>73</v>
      </c>
      <c r="N22" s="37" t="s">
        <v>74</v>
      </c>
      <c r="O22" s="20">
        <v>24</v>
      </c>
    </row>
    <row r="23" spans="1:15" s="2" customFormat="1" ht="68.25" customHeight="1" thickBot="1" x14ac:dyDescent="0.3">
      <c r="A23" s="21">
        <v>12</v>
      </c>
      <c r="B23" s="50" t="s">
        <v>44</v>
      </c>
      <c r="C23" s="16" t="s">
        <v>29</v>
      </c>
      <c r="D23" s="16" t="s">
        <v>26</v>
      </c>
      <c r="E23" s="20">
        <v>48</v>
      </c>
      <c r="F23" s="20">
        <v>3</v>
      </c>
      <c r="G23" s="44">
        <f t="shared" si="4"/>
        <v>51</v>
      </c>
      <c r="H23" s="20">
        <v>20</v>
      </c>
      <c r="I23" s="20">
        <v>6</v>
      </c>
      <c r="J23" s="44">
        <f t="shared" ref="J23:J30" si="7">+H23+I23</f>
        <v>26</v>
      </c>
      <c r="K23" s="32">
        <f t="shared" ref="K23:K30" si="8">+G23+J23</f>
        <v>77</v>
      </c>
      <c r="L23" s="38" t="s">
        <v>79</v>
      </c>
      <c r="M23" s="55" t="s">
        <v>73</v>
      </c>
      <c r="N23" s="37" t="s">
        <v>11</v>
      </c>
      <c r="O23" s="20">
        <v>24</v>
      </c>
    </row>
    <row r="24" spans="1:15" s="2" customFormat="1" ht="68.25" customHeight="1" thickBot="1" x14ac:dyDescent="0.3">
      <c r="A24" s="21">
        <v>13</v>
      </c>
      <c r="B24" s="43" t="s">
        <v>37</v>
      </c>
      <c r="C24" s="16" t="s">
        <v>24</v>
      </c>
      <c r="D24" s="16" t="s">
        <v>26</v>
      </c>
      <c r="E24" s="20">
        <v>32</v>
      </c>
      <c r="F24" s="20">
        <v>1</v>
      </c>
      <c r="G24" s="44">
        <f t="shared" si="4"/>
        <v>33</v>
      </c>
      <c r="H24" s="20">
        <v>8</v>
      </c>
      <c r="I24" s="20">
        <v>3</v>
      </c>
      <c r="J24" s="44">
        <f t="shared" si="7"/>
        <v>11</v>
      </c>
      <c r="K24" s="32">
        <f t="shared" si="8"/>
        <v>44</v>
      </c>
      <c r="L24" s="38" t="s">
        <v>81</v>
      </c>
      <c r="M24" s="37" t="s">
        <v>75</v>
      </c>
      <c r="N24" s="37" t="s">
        <v>33</v>
      </c>
      <c r="O24" s="20">
        <v>24</v>
      </c>
    </row>
    <row r="25" spans="1:15" s="2" customFormat="1" ht="102" customHeight="1" thickBot="1" x14ac:dyDescent="0.3">
      <c r="A25" s="20">
        <v>14</v>
      </c>
      <c r="B25" s="50" t="s">
        <v>46</v>
      </c>
      <c r="C25" s="16" t="s">
        <v>25</v>
      </c>
      <c r="D25" s="16" t="s">
        <v>26</v>
      </c>
      <c r="E25" s="20">
        <v>14</v>
      </c>
      <c r="F25" s="20">
        <v>6</v>
      </c>
      <c r="G25" s="44">
        <f t="shared" si="4"/>
        <v>20</v>
      </c>
      <c r="H25" s="20">
        <v>9</v>
      </c>
      <c r="I25" s="20">
        <v>2</v>
      </c>
      <c r="J25" s="44">
        <f t="shared" si="7"/>
        <v>11</v>
      </c>
      <c r="K25" s="32">
        <f t="shared" si="8"/>
        <v>31</v>
      </c>
      <c r="L25" s="38" t="s">
        <v>90</v>
      </c>
      <c r="M25" s="55" t="s">
        <v>78</v>
      </c>
      <c r="N25" s="37" t="s">
        <v>41</v>
      </c>
      <c r="O25" s="20">
        <v>27</v>
      </c>
    </row>
    <row r="26" spans="1:15" s="2" customFormat="1" ht="68.25" customHeight="1" thickBot="1" x14ac:dyDescent="0.3">
      <c r="A26" s="21">
        <v>15</v>
      </c>
      <c r="B26" s="50" t="s">
        <v>43</v>
      </c>
      <c r="C26" s="16" t="s">
        <v>29</v>
      </c>
      <c r="D26" s="16" t="s">
        <v>26</v>
      </c>
      <c r="E26" s="20">
        <v>22</v>
      </c>
      <c r="F26" s="20">
        <v>1</v>
      </c>
      <c r="G26" s="44">
        <f t="shared" si="4"/>
        <v>23</v>
      </c>
      <c r="H26" s="20">
        <v>5</v>
      </c>
      <c r="I26" s="20">
        <v>0</v>
      </c>
      <c r="J26" s="44">
        <f t="shared" ref="J26" si="9">+H26+I26</f>
        <v>5</v>
      </c>
      <c r="K26" s="32">
        <f t="shared" ref="K26" si="10">+G26+J26</f>
        <v>28</v>
      </c>
      <c r="L26" s="38" t="s">
        <v>87</v>
      </c>
      <c r="M26" s="55" t="s">
        <v>78</v>
      </c>
      <c r="N26" s="37" t="s">
        <v>45</v>
      </c>
      <c r="O26" s="20">
        <v>24</v>
      </c>
    </row>
    <row r="27" spans="1:15" s="2" customFormat="1" ht="80.25" customHeight="1" thickBot="1" x14ac:dyDescent="0.3">
      <c r="A27" s="21">
        <v>16</v>
      </c>
      <c r="B27" s="50" t="s">
        <v>23</v>
      </c>
      <c r="C27" s="16" t="s">
        <v>31</v>
      </c>
      <c r="D27" s="16" t="s">
        <v>26</v>
      </c>
      <c r="E27" s="20">
        <v>27</v>
      </c>
      <c r="F27" s="20">
        <v>1</v>
      </c>
      <c r="G27" s="44">
        <f t="shared" si="4"/>
        <v>28</v>
      </c>
      <c r="H27" s="20">
        <v>5</v>
      </c>
      <c r="I27" s="20">
        <v>1</v>
      </c>
      <c r="J27" s="44">
        <f t="shared" si="7"/>
        <v>6</v>
      </c>
      <c r="K27" s="32">
        <f t="shared" si="8"/>
        <v>34</v>
      </c>
      <c r="L27" s="38" t="s">
        <v>89</v>
      </c>
      <c r="M27" s="17" t="s">
        <v>83</v>
      </c>
      <c r="N27" s="17" t="s">
        <v>84</v>
      </c>
      <c r="O27" s="20">
        <v>16</v>
      </c>
    </row>
    <row r="28" spans="1:15" s="2" customFormat="1" ht="77.25" customHeight="1" thickBot="1" x14ac:dyDescent="0.3">
      <c r="A28" s="20">
        <v>17</v>
      </c>
      <c r="B28" s="50" t="s">
        <v>30</v>
      </c>
      <c r="C28" s="16" t="s">
        <v>25</v>
      </c>
      <c r="D28" s="16" t="s">
        <v>26</v>
      </c>
      <c r="E28" s="20">
        <v>11</v>
      </c>
      <c r="F28" s="20">
        <v>5</v>
      </c>
      <c r="G28" s="44">
        <f t="shared" si="4"/>
        <v>16</v>
      </c>
      <c r="H28" s="20">
        <v>15</v>
      </c>
      <c r="I28" s="20">
        <v>1</v>
      </c>
      <c r="J28" s="44">
        <f t="shared" si="7"/>
        <v>16</v>
      </c>
      <c r="K28" s="32">
        <f t="shared" si="8"/>
        <v>32</v>
      </c>
      <c r="L28" s="38" t="s">
        <v>92</v>
      </c>
      <c r="M28" s="41" t="s">
        <v>91</v>
      </c>
      <c r="N28" s="37" t="s">
        <v>10</v>
      </c>
      <c r="O28" s="20">
        <v>25</v>
      </c>
    </row>
    <row r="29" spans="1:15" s="2" customFormat="1" ht="58.5" customHeight="1" thickBot="1" x14ac:dyDescent="0.3">
      <c r="A29" s="21">
        <v>18</v>
      </c>
      <c r="B29" s="50" t="s">
        <v>39</v>
      </c>
      <c r="C29" s="16" t="s">
        <v>29</v>
      </c>
      <c r="D29" s="16" t="s">
        <v>26</v>
      </c>
      <c r="E29" s="20">
        <v>3</v>
      </c>
      <c r="F29" s="20">
        <v>1</v>
      </c>
      <c r="G29" s="44">
        <f t="shared" ref="G29" si="11">+E29+F29</f>
        <v>4</v>
      </c>
      <c r="H29" s="20">
        <v>37</v>
      </c>
      <c r="I29" s="20">
        <v>4</v>
      </c>
      <c r="J29" s="44">
        <f t="shared" ref="J29" si="12">+H29+I29</f>
        <v>41</v>
      </c>
      <c r="K29" s="32">
        <f t="shared" ref="K29" si="13">+G29+J29</f>
        <v>45</v>
      </c>
      <c r="L29" s="38" t="s">
        <v>93</v>
      </c>
      <c r="M29" s="55" t="s">
        <v>85</v>
      </c>
      <c r="N29" s="37" t="s">
        <v>40</v>
      </c>
      <c r="O29" s="20">
        <v>24</v>
      </c>
    </row>
    <row r="30" spans="1:15" s="2" customFormat="1" ht="68.25" customHeight="1" thickBot="1" x14ac:dyDescent="0.3">
      <c r="A30" s="21">
        <v>19</v>
      </c>
      <c r="B30" s="53" t="s">
        <v>38</v>
      </c>
      <c r="C30" s="16" t="s">
        <v>24</v>
      </c>
      <c r="D30" s="16" t="s">
        <v>26</v>
      </c>
      <c r="E30" s="20">
        <v>9</v>
      </c>
      <c r="F30" s="20">
        <v>3</v>
      </c>
      <c r="G30" s="44">
        <f t="shared" si="4"/>
        <v>12</v>
      </c>
      <c r="H30" s="20">
        <v>13</v>
      </c>
      <c r="I30" s="20">
        <v>0</v>
      </c>
      <c r="J30" s="44">
        <f t="shared" si="7"/>
        <v>13</v>
      </c>
      <c r="K30" s="32">
        <f t="shared" si="8"/>
        <v>25</v>
      </c>
      <c r="L30" s="38" t="s">
        <v>98</v>
      </c>
      <c r="M30" s="55" t="s">
        <v>88</v>
      </c>
      <c r="N30" s="37" t="s">
        <v>56</v>
      </c>
      <c r="O30" s="20">
        <v>48</v>
      </c>
    </row>
    <row r="31" spans="1:15" s="2" customFormat="1" ht="79.5" customHeight="1" thickBot="1" x14ac:dyDescent="0.3">
      <c r="A31" s="20">
        <v>20</v>
      </c>
      <c r="B31" s="52" t="s">
        <v>30</v>
      </c>
      <c r="C31" s="16" t="s">
        <v>25</v>
      </c>
      <c r="D31" s="16" t="s">
        <v>26</v>
      </c>
      <c r="E31" s="20">
        <v>9</v>
      </c>
      <c r="F31" s="20">
        <v>0</v>
      </c>
      <c r="G31" s="44">
        <f t="shared" ref="G31" si="14">+E31+F31</f>
        <v>9</v>
      </c>
      <c r="H31" s="20">
        <v>14</v>
      </c>
      <c r="I31" s="20">
        <v>3</v>
      </c>
      <c r="J31" s="44">
        <f t="shared" ref="J31" si="15">+H31+I31</f>
        <v>17</v>
      </c>
      <c r="K31" s="32">
        <f t="shared" ref="K31" si="16">+G31+J31</f>
        <v>26</v>
      </c>
      <c r="L31" s="38" t="s">
        <v>97</v>
      </c>
      <c r="M31" s="41" t="s">
        <v>94</v>
      </c>
      <c r="N31" s="37" t="s">
        <v>34</v>
      </c>
      <c r="O31" s="20">
        <v>24</v>
      </c>
    </row>
    <row r="32" spans="1:15" s="2" customFormat="1" ht="68.25" customHeight="1" thickBot="1" x14ac:dyDescent="0.3">
      <c r="A32" s="21">
        <v>21</v>
      </c>
      <c r="B32" s="50" t="s">
        <v>36</v>
      </c>
      <c r="C32" s="17" t="s">
        <v>32</v>
      </c>
      <c r="D32" s="16" t="s">
        <v>26</v>
      </c>
      <c r="E32" s="20">
        <v>27</v>
      </c>
      <c r="F32" s="20">
        <v>2</v>
      </c>
      <c r="G32" s="44">
        <f t="shared" ref="G32:G35" si="17">+E32+F32</f>
        <v>29</v>
      </c>
      <c r="H32" s="20">
        <v>25</v>
      </c>
      <c r="I32" s="20">
        <v>8</v>
      </c>
      <c r="J32" s="44">
        <f t="shared" ref="J32:J33" si="18">+H32+I32</f>
        <v>33</v>
      </c>
      <c r="K32" s="32">
        <f t="shared" ref="K32:K33" si="19">+G32+J32</f>
        <v>62</v>
      </c>
      <c r="L32" s="38" t="s">
        <v>96</v>
      </c>
      <c r="M32" s="41" t="s">
        <v>95</v>
      </c>
      <c r="N32" s="37" t="s">
        <v>51</v>
      </c>
      <c r="O32" s="20">
        <v>24</v>
      </c>
    </row>
    <row r="33" spans="1:15" s="2" customFormat="1" ht="68.25" customHeight="1" thickBot="1" x14ac:dyDescent="0.3">
      <c r="A33" s="21">
        <v>22</v>
      </c>
      <c r="B33" s="50" t="s">
        <v>36</v>
      </c>
      <c r="C33" s="16" t="s">
        <v>24</v>
      </c>
      <c r="D33" s="16" t="s">
        <v>26</v>
      </c>
      <c r="E33" s="20">
        <v>17</v>
      </c>
      <c r="F33" s="20">
        <v>2</v>
      </c>
      <c r="G33" s="44">
        <f t="shared" si="17"/>
        <v>19</v>
      </c>
      <c r="H33" s="20">
        <v>15</v>
      </c>
      <c r="I33" s="20">
        <v>0</v>
      </c>
      <c r="J33" s="44">
        <f t="shared" si="18"/>
        <v>15</v>
      </c>
      <c r="K33" s="32">
        <f t="shared" si="19"/>
        <v>34</v>
      </c>
      <c r="L33" s="38" t="s">
        <v>102</v>
      </c>
      <c r="M33" s="37" t="s">
        <v>101</v>
      </c>
      <c r="N33" s="37" t="s">
        <v>99</v>
      </c>
      <c r="O33" s="20">
        <v>24</v>
      </c>
    </row>
    <row r="34" spans="1:15" s="2" customFormat="1" ht="68.25" customHeight="1" thickBot="1" x14ac:dyDescent="0.3">
      <c r="A34" s="20">
        <v>23</v>
      </c>
      <c r="B34" s="53" t="s">
        <v>104</v>
      </c>
      <c r="C34" s="16" t="s">
        <v>35</v>
      </c>
      <c r="D34" s="16" t="s">
        <v>16</v>
      </c>
      <c r="E34" s="20">
        <v>14</v>
      </c>
      <c r="F34" s="20">
        <v>5</v>
      </c>
      <c r="G34" s="44">
        <f t="shared" si="17"/>
        <v>19</v>
      </c>
      <c r="H34" s="20">
        <v>4</v>
      </c>
      <c r="I34" s="20">
        <v>0</v>
      </c>
      <c r="J34" s="44">
        <f t="shared" ref="J34:J35" si="20">+H34+I34</f>
        <v>4</v>
      </c>
      <c r="K34" s="32">
        <f t="shared" ref="K34:K35" si="21">+G34+J34</f>
        <v>23</v>
      </c>
      <c r="L34" s="38" t="s">
        <v>108</v>
      </c>
      <c r="M34" s="41" t="s">
        <v>105</v>
      </c>
      <c r="N34" s="37" t="s">
        <v>74</v>
      </c>
      <c r="O34" s="20">
        <v>1.5</v>
      </c>
    </row>
    <row r="35" spans="1:15" s="2" customFormat="1" ht="68.25" customHeight="1" thickBot="1" x14ac:dyDescent="0.3">
      <c r="A35" s="21">
        <v>24</v>
      </c>
      <c r="B35" s="59" t="s">
        <v>103</v>
      </c>
      <c r="C35" s="16" t="s">
        <v>35</v>
      </c>
      <c r="D35" s="16" t="s">
        <v>16</v>
      </c>
      <c r="E35" s="20">
        <v>14</v>
      </c>
      <c r="F35" s="20">
        <v>5</v>
      </c>
      <c r="G35" s="44">
        <f t="shared" si="17"/>
        <v>19</v>
      </c>
      <c r="H35" s="20">
        <v>4</v>
      </c>
      <c r="I35" s="20">
        <v>0</v>
      </c>
      <c r="J35" s="44">
        <f t="shared" si="20"/>
        <v>4</v>
      </c>
      <c r="K35" s="32">
        <f t="shared" si="21"/>
        <v>23</v>
      </c>
      <c r="L35" s="38" t="s">
        <v>108</v>
      </c>
      <c r="M35" s="41" t="s">
        <v>105</v>
      </c>
      <c r="N35" s="37" t="s">
        <v>74</v>
      </c>
      <c r="O35" s="20">
        <v>1.5</v>
      </c>
    </row>
    <row r="36" spans="1:15" ht="24" customHeight="1" thickBot="1" x14ac:dyDescent="0.3">
      <c r="A36" s="34"/>
      <c r="B36" s="82" t="s">
        <v>18</v>
      </c>
      <c r="C36" s="82"/>
      <c r="D36" s="82"/>
      <c r="E36" s="33">
        <f>SUM(E12:E35)</f>
        <v>476</v>
      </c>
      <c r="F36" s="33">
        <f>SUM(F12:F35)</f>
        <v>77</v>
      </c>
      <c r="G36" s="33">
        <f>SUM(G12:G35)</f>
        <v>553</v>
      </c>
      <c r="H36" s="33">
        <f>SUM(H12:H35)</f>
        <v>294</v>
      </c>
      <c r="I36" s="33">
        <f>SUM(I12:I35)</f>
        <v>51</v>
      </c>
      <c r="J36" s="33">
        <f>SUM(J12:J35)</f>
        <v>345</v>
      </c>
      <c r="K36" s="33">
        <f>SUM(K12:K35)</f>
        <v>898</v>
      </c>
      <c r="L36" s="33" t="s">
        <v>6</v>
      </c>
      <c r="M36" s="33" t="s">
        <v>6</v>
      </c>
      <c r="N36" s="33" t="s">
        <v>6</v>
      </c>
      <c r="O36" s="33">
        <f>SUM(O12:O35)</f>
        <v>576</v>
      </c>
    </row>
    <row r="37" spans="1:15" x14ac:dyDescent="0.25">
      <c r="A37" s="1"/>
      <c r="B37" s="1"/>
      <c r="C37" s="14"/>
      <c r="D37" s="48"/>
      <c r="E37" s="1"/>
      <c r="F37" s="1"/>
      <c r="G37" s="6"/>
      <c r="H37" s="1"/>
      <c r="I37" s="7"/>
      <c r="J37" s="1"/>
      <c r="K37" s="39"/>
      <c r="L37" s="40"/>
      <c r="M37" s="13"/>
      <c r="N37" s="48"/>
      <c r="O37" s="12"/>
    </row>
    <row r="38" spans="1:15" x14ac:dyDescent="0.25">
      <c r="A38" s="1"/>
      <c r="B38" s="29">
        <f>O33+O32+O31+O30+O29+O28+O27+O26+O25+O24+O23+O22+O21+O20+O19+O18+O17+O16+O15+O14+O13+O12</f>
        <v>573</v>
      </c>
      <c r="C38" s="57" t="s">
        <v>100</v>
      </c>
      <c r="D38" s="48"/>
      <c r="E38" s="1"/>
      <c r="F38" s="1"/>
      <c r="G38" s="28"/>
      <c r="H38" s="1"/>
      <c r="I38" s="7"/>
      <c r="J38" s="28"/>
      <c r="K38" s="27">
        <f>K33+K32+K31+K30+K29+K28+K27+K26+K25+K24+K23+K22+K21+K20+K19+K18+K17+K16+K15+K14+K13+K12</f>
        <v>852</v>
      </c>
      <c r="L38" s="1" t="s">
        <v>42</v>
      </c>
      <c r="M38" s="13"/>
      <c r="N38" s="48"/>
      <c r="O38" s="12"/>
    </row>
    <row r="39" spans="1:15" x14ac:dyDescent="0.25">
      <c r="A39" s="1"/>
      <c r="B39" s="28">
        <f>O35+O34</f>
        <v>3</v>
      </c>
      <c r="C39" s="58" t="s">
        <v>106</v>
      </c>
      <c r="D39" s="48"/>
      <c r="E39" s="1"/>
      <c r="F39" s="1"/>
      <c r="G39" s="1"/>
      <c r="H39" s="1"/>
      <c r="J39" s="1"/>
      <c r="K39" s="60">
        <f>K35+K34</f>
        <v>46</v>
      </c>
      <c r="L39" s="1" t="s">
        <v>107</v>
      </c>
      <c r="M39" s="13"/>
      <c r="N39" s="48"/>
      <c r="O39" s="12"/>
    </row>
    <row r="40" spans="1:15" x14ac:dyDescent="0.25">
      <c r="A40" s="1"/>
      <c r="B40" s="29"/>
      <c r="C40" s="14"/>
      <c r="D40" s="8"/>
      <c r="E40" s="1"/>
      <c r="F40" s="1"/>
      <c r="G40" s="1"/>
      <c r="H40" s="1"/>
      <c r="I40" s="7"/>
      <c r="J40" s="1"/>
      <c r="K40" s="5"/>
      <c r="L40" s="28" t="s">
        <v>6</v>
      </c>
      <c r="M40" s="13"/>
      <c r="N40" s="8"/>
      <c r="O40" s="12"/>
    </row>
    <row r="41" spans="1:15" x14ac:dyDescent="0.25">
      <c r="A41" s="1"/>
      <c r="D41" s="8"/>
      <c r="E41" s="1"/>
      <c r="F41" s="1"/>
      <c r="G41" s="1"/>
      <c r="H41" s="1"/>
      <c r="I41" s="7"/>
      <c r="J41" s="1"/>
      <c r="K41" s="5"/>
      <c r="L41" s="1"/>
      <c r="M41" s="13"/>
      <c r="N41" s="8"/>
      <c r="O41" s="12"/>
    </row>
    <row r="42" spans="1:15" x14ac:dyDescent="0.25">
      <c r="A42" s="1"/>
      <c r="D42" s="8"/>
      <c r="E42" s="1"/>
      <c r="F42" s="1"/>
      <c r="G42" s="1"/>
      <c r="H42" s="1"/>
      <c r="I42" s="42"/>
      <c r="J42" s="1"/>
      <c r="K42" s="5"/>
      <c r="L42" s="1"/>
      <c r="M42" s="13"/>
      <c r="N42" s="8"/>
      <c r="O42" s="12"/>
    </row>
  </sheetData>
  <mergeCells count="17">
    <mergeCell ref="A9:A11"/>
    <mergeCell ref="B9:B11"/>
    <mergeCell ref="D9:D11"/>
    <mergeCell ref="C9:C11"/>
    <mergeCell ref="B36:D36"/>
    <mergeCell ref="C4:K4"/>
    <mergeCell ref="C5:K5"/>
    <mergeCell ref="O9:O11"/>
    <mergeCell ref="M9:M11"/>
    <mergeCell ref="N9:N11"/>
    <mergeCell ref="J10:J11"/>
    <mergeCell ref="K10:K11"/>
    <mergeCell ref="G10:G11"/>
    <mergeCell ref="L9:L11"/>
    <mergeCell ref="E9:K9"/>
    <mergeCell ref="E10:F10"/>
    <mergeCell ref="H10:I10"/>
  </mergeCells>
  <phoneticPr fontId="25" type="noConversion"/>
  <pageMargins left="0.27559055118110237" right="0.15748031496062992" top="0.74803149606299213" bottom="0.43307086614173229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ESTADISTICAS</vt:lpstr>
      <vt:lpstr>ESTADISTICAS!Área_de_impresión</vt:lpstr>
      <vt:lpstr>ESTADISTICAS!Títulos_a_imprimir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Farconeris Peralta</dc:creator>
  <cp:lastModifiedBy>Alejandro Gómez</cp:lastModifiedBy>
  <cp:lastPrinted>2019-12-18T15:19:59Z</cp:lastPrinted>
  <dcterms:created xsi:type="dcterms:W3CDTF">2017-05-08T11:56:34Z</dcterms:created>
  <dcterms:modified xsi:type="dcterms:W3CDTF">2020-01-10T13:50:37Z</dcterms:modified>
</cp:coreProperties>
</file>