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FRANC SANTOS\Documents\SISANOC 2023\"/>
    </mc:Choice>
  </mc:AlternateContent>
  <xr:revisionPtr revIDLastSave="0" documentId="8_{D6BBCF73-E276-4228-8858-A6B917994545}" xr6:coauthVersionLast="47" xr6:coauthVersionMax="47" xr10:uidLastSave="{00000000-0000-0000-0000-000000000000}"/>
  <bookViews>
    <workbookView xWindow="-120" yWindow="-120" windowWidth="29040" windowHeight="15720" xr2:uid="{393A4E32-AAA1-4164-B8CF-8A54A0A95BC5}"/>
  </bookViews>
  <sheets>
    <sheet name="ECANP-Cambio Patrimonio" sheetId="1" r:id="rId1"/>
  </sheets>
  <externalReferences>
    <externalReference r:id="rId2"/>
  </externalReferences>
  <definedNames>
    <definedName name="_xlnm._FilterDatabase" localSheetId="0" hidden="1">'ECANP-Cambio Patrimonio'!$C$6:$J$23</definedName>
    <definedName name="_xlnm.Print_Area" localSheetId="0">'ECANP-Cambio Patrimonio'!$B$1:$H$38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F28" i="1"/>
  <c r="C28" i="1"/>
  <c r="F27" i="1"/>
  <c r="C27" i="1"/>
  <c r="F26" i="1"/>
  <c r="C26" i="1"/>
  <c r="C23" i="1"/>
  <c r="K21" i="1"/>
  <c r="F20" i="1"/>
  <c r="E20" i="1"/>
  <c r="D20" i="1"/>
  <c r="C20" i="1"/>
  <c r="H19" i="1"/>
  <c r="G19" i="1"/>
  <c r="G20" i="1" s="1"/>
  <c r="H18" i="1"/>
  <c r="H17" i="1"/>
  <c r="H16" i="1"/>
  <c r="K15" i="1"/>
  <c r="H15" i="1"/>
  <c r="H20" i="1" s="1"/>
  <c r="H14" i="1"/>
  <c r="C14" i="1"/>
  <c r="G12" i="1"/>
  <c r="F12" i="1"/>
  <c r="E12" i="1"/>
  <c r="D12" i="1"/>
  <c r="C12" i="1"/>
  <c r="H11" i="1"/>
  <c r="H10" i="1"/>
  <c r="H9" i="1"/>
  <c r="H8" i="1"/>
  <c r="H12" i="1" s="1"/>
  <c r="H7" i="1"/>
  <c r="C7" i="1"/>
  <c r="B3" i="1"/>
  <c r="B1" i="1"/>
</calcChain>
</file>

<file path=xl/sharedStrings.xml><?xml version="1.0" encoding="utf-8"?>
<sst xmlns="http://schemas.openxmlformats.org/spreadsheetml/2006/main" count="16" uniqueCount="12">
  <si>
    <t>Estado de Cambio de Activo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</si>
  <si>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</si>
  <si>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</si>
  <si>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</si>
  <si>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</si>
  <si>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</si>
  <si>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</si>
  <si>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</si>
  <si>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</si>
  <si>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</si>
  <si>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Resultado del período</t>
  </si>
  <si>
    <t>Efecto del gasto de depreciación de los activos revaluados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</si>
</sst>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41" fontId="2" fillId="0" borderId="0" xfId="0" applyNumberFormat="1" applyFont="1" applyProtection="1"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41" fontId="2" fillId="0" borderId="0" xfId="0" applyNumberFormat="1" applyFont="1"/>
    <xf numFmtId="0" fontId="0" fillId="0" borderId="0" xfId="0" applyProtection="1">
      <protection locked="0"/>
    </xf>
    <xf numFmtId="41" fontId="6" fillId="0" borderId="2" xfId="0" applyNumberFormat="1" applyFont="1" applyBorder="1"/>
    <xf numFmtId="41" fontId="6" fillId="0" borderId="2" xfId="0" applyNumberFormat="1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8" fillId="0" borderId="0" xfId="0" applyNumberFormat="1" applyFont="1"/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41" fontId="6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FRANC%20SANTOS\Downloads\2023.SISACNOC.CORTE%20ENE-JUN%20y%20NOTAS%20EEFF.Bloqueado.xlsx" TargetMode="External"/><Relationship Id="rId1" Type="http://schemas.openxmlformats.org/officeDocument/2006/relationships/externalLinkPath" Target="/Users/ANAFRANC%20SANTOS/Downloads/2023.SISACNOC.CORTE%20ENE-JUN%20y%20NOTAS%20EEFF.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Balance de Comprobación"/>
      <sheetName val="BD"/>
      <sheetName val="ESF - Situación Financiera."/>
      <sheetName val=" ERF-Rendimiento Financiero."/>
      <sheetName val="ECANP-Cambio Patrimonio"/>
      <sheetName val="EFE-Flujo de Efectivo"/>
      <sheetName val="Estado Comparativo.Listo"/>
      <sheetName val="NOTAS 1 AL 48 "/>
      <sheetName val="NOTA PPE"/>
    </sheetNames>
    <sheetDataSet>
      <sheetData sheetId="0">
        <row r="11">
          <cell r="D11" t="str">
            <v>Del ejercicio terminado al 30 de Junio del 2023 y 2022</v>
          </cell>
        </row>
        <row r="15">
          <cell r="D15" t="str">
            <v>Saldo al 31 de Diciembre del 2021</v>
          </cell>
        </row>
        <row r="16">
          <cell r="D16" t="str">
            <v>Saldo al 30 de Junio del 2022</v>
          </cell>
        </row>
        <row r="17">
          <cell r="D17" t="str">
            <v>Saldo al 31 de Diciembre del 2022</v>
          </cell>
        </row>
        <row r="18">
          <cell r="D18" t="str">
            <v>Saldo al 30 de Junio del 2023</v>
          </cell>
        </row>
        <row r="457">
          <cell r="B457" t="str">
            <v>_____________________________</v>
          </cell>
        </row>
        <row r="458">
          <cell r="B458" t="str">
            <v xml:space="preserve">  Lic. Cruz Dilia Agramonte Pérez</v>
          </cell>
        </row>
        <row r="459">
          <cell r="B459" t="str">
            <v xml:space="preserve">              Enc. Contabilidad</v>
          </cell>
        </row>
        <row r="461">
          <cell r="B461" t="str">
            <v>_____________________________</v>
          </cell>
        </row>
        <row r="462">
          <cell r="B462" t="str">
            <v xml:space="preserve">      Dra. Ana María Barceló</v>
          </cell>
        </row>
        <row r="463">
          <cell r="B463" t="str">
            <v xml:space="preserve">         Directora Ejecutiva   </v>
          </cell>
        </row>
        <row r="466">
          <cell r="B466" t="str">
            <v>_____________________________</v>
          </cell>
        </row>
        <row r="467">
          <cell r="B467" t="str">
            <v>Lic. Mayra Martínez</v>
          </cell>
        </row>
        <row r="468">
          <cell r="B468" t="str">
            <v>Enc.Depto. Administrativo y Financiero</v>
          </cell>
        </row>
      </sheetData>
      <sheetData sheetId="1"/>
      <sheetData sheetId="2"/>
      <sheetData sheetId="3">
        <row r="1">
          <cell r="A1" t="str">
            <v>Consejo Nacional de Investigaciones Agropecuarias y Forestales -CONIAF-</v>
          </cell>
        </row>
        <row r="66">
          <cell r="A66" t="str">
            <v>Las notas en las páginas 7 a 48 son parte integral de estos Estados Financieros.</v>
          </cell>
        </row>
      </sheetData>
      <sheetData sheetId="4">
        <row r="28">
          <cell r="D28">
            <v>4224768.3700000048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DC97-21F0-4529-B4AA-6AAF38A60FAD}">
  <dimension ref="A1:Q38"/>
  <sheetViews>
    <sheetView tabSelected="1" zoomScale="80" zoomScaleNormal="80" workbookViewId="0">
      <selection activeCell="G18" sqref="G18"/>
    </sheetView>
  </sheetViews>
  <sheetFormatPr baseColWidth="10" defaultColWidth="11.42578125" defaultRowHeight="15" x14ac:dyDescent="0.25"/>
  <cols>
    <col min="1" max="1" width="7.140625" style="1" customWidth="1"/>
    <col min="2" max="2" width="1.28515625" style="1" customWidth="1"/>
    <col min="3" max="3" width="39.42578125" style="1" customWidth="1"/>
    <col min="4" max="4" width="16.42578125" style="8" customWidth="1"/>
    <col min="5" max="6" width="11.28515625" style="8" customWidth="1"/>
    <col min="7" max="8" width="16.7109375" style="1" customWidth="1"/>
    <col min="9" max="9" width="3.7109375" style="1" customWidth="1"/>
    <col min="10" max="10" width="17.42578125" style="1" customWidth="1"/>
    <col min="11" max="11" width="28.28515625" style="3" bestFit="1" customWidth="1"/>
    <col min="12" max="16384" width="11.42578125" style="3"/>
  </cols>
  <sheetData>
    <row r="1" spans="1:17" ht="15.75" x14ac:dyDescent="0.25">
      <c r="B1" s="2" t="str">
        <f>+'[1]ESF - Situación Financiera.'!A1</f>
        <v>Consejo Nacional de Investigaciones Agropecuarias y Forestales -CONIAF-</v>
      </c>
      <c r="C1" s="2"/>
      <c r="D1" s="2"/>
      <c r="E1" s="2"/>
      <c r="F1" s="2"/>
      <c r="G1" s="2"/>
      <c r="H1" s="2"/>
    </row>
    <row r="2" spans="1:17" ht="15.75" x14ac:dyDescent="0.25">
      <c r="B2" s="4" t="s">
        <v>0</v>
      </c>
      <c r="C2" s="4"/>
      <c r="D2" s="4"/>
      <c r="E2" s="4"/>
      <c r="F2" s="4"/>
      <c r="G2" s="4"/>
      <c r="H2" s="4"/>
    </row>
    <row r="3" spans="1:17" ht="15.75" x14ac:dyDescent="0.25">
      <c r="B3" s="2" t="str">
        <f>[1]Datos!D11</f>
        <v>Del ejercicio terminado al 30 de Junio del 2023 y 2022</v>
      </c>
      <c r="C3" s="2"/>
      <c r="D3" s="2"/>
      <c r="E3" s="2"/>
      <c r="F3" s="2"/>
      <c r="G3" s="2"/>
      <c r="H3" s="2"/>
    </row>
    <row r="4" spans="1:17" ht="15.75" x14ac:dyDescent="0.25">
      <c r="B4" s="4" t="s">
        <v>1</v>
      </c>
      <c r="C4" s="4"/>
      <c r="D4" s="4"/>
      <c r="E4" s="4"/>
      <c r="F4" s="4"/>
      <c r="G4" s="4"/>
      <c r="H4" s="4"/>
      <c r="J4" s="5"/>
      <c r="K4" s="6"/>
    </row>
    <row r="5" spans="1:17" ht="15.75" x14ac:dyDescent="0.25">
      <c r="C5" s="7"/>
      <c r="J5" s="5"/>
      <c r="K5" s="6"/>
    </row>
    <row r="6" spans="1:17" ht="57" customHeight="1" x14ac:dyDescent="0.25">
      <c r="C6" s="9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J6" s="5"/>
      <c r="K6" s="6"/>
    </row>
    <row r="7" spans="1:17" ht="15.75" x14ac:dyDescent="0.25">
      <c r="C7" s="11" t="str">
        <f>[1]Datos!D15</f>
        <v>Saldo al 31 de Diciembre del 2021</v>
      </c>
      <c r="D7" s="12">
        <v>16325280</v>
      </c>
      <c r="E7" s="12">
        <v>0</v>
      </c>
      <c r="F7" s="12">
        <v>0</v>
      </c>
      <c r="G7" s="13">
        <v>21793769.09166665</v>
      </c>
      <c r="H7" s="14">
        <f>SUM(D7,E7,F7,G7)</f>
        <v>38119049.091666654</v>
      </c>
      <c r="I7" s="13"/>
      <c r="J7" s="5"/>
      <c r="K7" s="6"/>
    </row>
    <row r="8" spans="1:17" s="17" customFormat="1" ht="15.75" x14ac:dyDescent="0.25">
      <c r="A8" s="8"/>
      <c r="B8" s="8"/>
      <c r="C8" s="15" t="s">
        <v>7</v>
      </c>
      <c r="D8" s="12">
        <v>0</v>
      </c>
      <c r="E8" s="12">
        <v>0</v>
      </c>
      <c r="F8" s="12"/>
      <c r="G8" s="12"/>
      <c r="H8" s="16">
        <f>SUM(D8,E8,F8,G8)</f>
        <v>0</v>
      </c>
      <c r="I8" s="8"/>
      <c r="J8" s="5"/>
      <c r="K8" s="6"/>
    </row>
    <row r="9" spans="1:17" s="17" customFormat="1" ht="15.75" x14ac:dyDescent="0.25">
      <c r="A9" s="8"/>
      <c r="B9" s="8"/>
      <c r="C9" s="15" t="s">
        <v>8</v>
      </c>
      <c r="D9" s="12">
        <v>0</v>
      </c>
      <c r="E9" s="12"/>
      <c r="F9" s="12">
        <v>0</v>
      </c>
      <c r="G9" s="12"/>
      <c r="H9" s="16">
        <f>SUM(D9,E9,F9,G9)</f>
        <v>0</v>
      </c>
      <c r="I9" s="8"/>
      <c r="J9" s="5"/>
      <c r="K9" s="6"/>
    </row>
    <row r="10" spans="1:17" ht="15.75" x14ac:dyDescent="0.25">
      <c r="C10" s="15" t="s">
        <v>9</v>
      </c>
      <c r="D10" s="12"/>
      <c r="E10" s="12"/>
      <c r="F10" s="12"/>
      <c r="G10" s="13">
        <v>175644.40333335099</v>
      </c>
      <c r="H10" s="14">
        <f>SUM(D10,E10,F10,G10)</f>
        <v>175644.40333335099</v>
      </c>
      <c r="J10" s="5"/>
      <c r="K10" s="6"/>
    </row>
    <row r="11" spans="1:17" ht="15.75" x14ac:dyDescent="0.25">
      <c r="C11" s="15" t="s">
        <v>10</v>
      </c>
      <c r="D11" s="12">
        <v>0</v>
      </c>
      <c r="E11" s="12"/>
      <c r="F11" s="12"/>
      <c r="G11" s="13">
        <v>9600472.1099999957</v>
      </c>
      <c r="H11" s="14">
        <f>SUM(D11,E11,F11,G11)</f>
        <v>9600472.1099999957</v>
      </c>
      <c r="J11" s="5"/>
      <c r="K11" s="6"/>
    </row>
    <row r="12" spans="1:17" ht="15.75" x14ac:dyDescent="0.2">
      <c r="C12" s="11" t="str">
        <f>[1]Datos!D16</f>
        <v>Saldo al 30 de Junio del 2022</v>
      </c>
      <c r="D12" s="18">
        <f>SUM(D7:D11)</f>
        <v>16325280</v>
      </c>
      <c r="E12" s="18">
        <f>SUM(E7:E11)</f>
        <v>0</v>
      </c>
      <c r="F12" s="18">
        <f>SUM(F7:F11)</f>
        <v>0</v>
      </c>
      <c r="G12" s="19">
        <f>SUM(G7:G11)</f>
        <v>31569885.604999997</v>
      </c>
      <c r="H12" s="19">
        <f>SUM(H7:H11)</f>
        <v>47895165.605000004</v>
      </c>
      <c r="J12" s="5"/>
      <c r="K12" s="6"/>
    </row>
    <row r="13" spans="1:17" ht="15.75" x14ac:dyDescent="0.25">
      <c r="C13" s="20"/>
      <c r="D13" s="12"/>
      <c r="E13" s="12"/>
      <c r="F13" s="12"/>
      <c r="G13" s="12"/>
      <c r="H13" s="12"/>
      <c r="J13" s="5"/>
      <c r="K13" s="6"/>
    </row>
    <row r="14" spans="1:17" s="6" customFormat="1" ht="15.75" x14ac:dyDescent="0.25">
      <c r="A14" s="21"/>
      <c r="B14" s="21"/>
      <c r="C14" s="11" t="str">
        <f>[1]Datos!D17</f>
        <v>Saldo al 31 de Diciembre del 2022</v>
      </c>
      <c r="D14" s="12">
        <v>16325280</v>
      </c>
      <c r="E14" s="12">
        <v>0</v>
      </c>
      <c r="F14" s="12">
        <v>0</v>
      </c>
      <c r="G14" s="22">
        <v>25359810.360333338</v>
      </c>
      <c r="H14" s="23">
        <f t="shared" ref="H14:H19" si="0">SUM(D14,E14,F14,G14)</f>
        <v>41685090.360333338</v>
      </c>
      <c r="I14" s="21"/>
      <c r="J14" s="5"/>
    </row>
    <row r="15" spans="1:17" s="17" customFormat="1" x14ac:dyDescent="0.25">
      <c r="A15" s="8"/>
      <c r="B15" s="8"/>
      <c r="C15" s="24" t="s">
        <v>7</v>
      </c>
      <c r="D15" s="12">
        <v>0</v>
      </c>
      <c r="E15" s="12">
        <v>0</v>
      </c>
      <c r="F15" s="12"/>
      <c r="G15" s="12"/>
      <c r="H15" s="16">
        <f t="shared" si="0"/>
        <v>0</v>
      </c>
      <c r="I15" s="8"/>
      <c r="J15" s="1"/>
      <c r="K15" s="25" t="str">
        <f>IF(E14=J15,"",J15)</f>
        <v/>
      </c>
      <c r="Q15"/>
    </row>
    <row r="16" spans="1:17" s="17" customFormat="1" ht="30.75" customHeight="1" x14ac:dyDescent="0.25">
      <c r="A16" s="8"/>
      <c r="B16" s="8"/>
      <c r="C16" s="24" t="s">
        <v>8</v>
      </c>
      <c r="D16" s="12">
        <v>0</v>
      </c>
      <c r="E16" s="12"/>
      <c r="F16" s="12">
        <v>0</v>
      </c>
      <c r="G16" s="12"/>
      <c r="H16" s="16">
        <f t="shared" si="0"/>
        <v>0</v>
      </c>
      <c r="I16" s="8"/>
      <c r="J16" s="26"/>
      <c r="K16" s="3"/>
    </row>
    <row r="17" spans="1:11" s="17" customFormat="1" ht="30" x14ac:dyDescent="0.25">
      <c r="A17" s="8"/>
      <c r="B17" s="8"/>
      <c r="C17" s="27" t="s">
        <v>11</v>
      </c>
      <c r="D17" s="12"/>
      <c r="E17" s="12"/>
      <c r="F17" s="12"/>
      <c r="G17" s="13"/>
      <c r="H17" s="16">
        <f t="shared" si="0"/>
        <v>0</v>
      </c>
      <c r="I17" s="8"/>
      <c r="J17" s="26"/>
      <c r="K17" s="3"/>
    </row>
    <row r="18" spans="1:11" ht="15.75" x14ac:dyDescent="0.25">
      <c r="C18" s="24" t="s">
        <v>9</v>
      </c>
      <c r="D18" s="12">
        <v>0</v>
      </c>
      <c r="E18" s="12"/>
      <c r="F18" s="12"/>
      <c r="G18" s="13">
        <v>12338788.809666652</v>
      </c>
      <c r="H18" s="16">
        <f t="shared" si="0"/>
        <v>12338788.809666652</v>
      </c>
      <c r="I18" s="8"/>
      <c r="J18" s="26"/>
    </row>
    <row r="19" spans="1:11" ht="15.75" x14ac:dyDescent="0.25">
      <c r="C19" s="24" t="s">
        <v>10</v>
      </c>
      <c r="D19" s="12">
        <v>0</v>
      </c>
      <c r="E19" s="12"/>
      <c r="F19" s="12"/>
      <c r="G19" s="14">
        <f>'[1] ERF-Rendimiento Financiero.'!D28</f>
        <v>4224768.3700000048</v>
      </c>
      <c r="H19" s="14">
        <f t="shared" si="0"/>
        <v>4224768.3700000048</v>
      </c>
      <c r="I19" s="8"/>
      <c r="J19" s="26"/>
    </row>
    <row r="20" spans="1:11" ht="16.5" thickBot="1" x14ac:dyDescent="0.3">
      <c r="B20" s="28"/>
      <c r="C20" s="11" t="str">
        <f>[1]Datos!D18</f>
        <v>Saldo al 30 de Junio del 2023</v>
      </c>
      <c r="D20" s="29">
        <f>SUM(D14:D19)</f>
        <v>16325280</v>
      </c>
      <c r="E20" s="29">
        <f>SUM(E14:E19)</f>
        <v>0</v>
      </c>
      <c r="F20" s="29">
        <f>SUM(F14:F19)</f>
        <v>0</v>
      </c>
      <c r="G20" s="30">
        <f>SUM(G14:G19)</f>
        <v>41923367.539999992</v>
      </c>
      <c r="H20" s="30">
        <f>SUM(H14:H19)</f>
        <v>58248647.539999992</v>
      </c>
      <c r="I20" s="8"/>
      <c r="J20" s="26"/>
      <c r="K20" s="31"/>
    </row>
    <row r="21" spans="1:11" ht="16.5" thickTop="1" x14ac:dyDescent="0.25">
      <c r="B21" s="28"/>
      <c r="D21" s="12"/>
      <c r="E21" s="12"/>
      <c r="F21" s="12"/>
      <c r="G21" s="13"/>
      <c r="H21" s="13"/>
      <c r="J21" s="32"/>
      <c r="K21" s="25" t="str">
        <f>IF(E20=J21,"",J21)</f>
        <v/>
      </c>
    </row>
    <row r="22" spans="1:11" ht="15.75" x14ac:dyDescent="0.25">
      <c r="G22" s="13"/>
      <c r="J22" s="33"/>
    </row>
    <row r="23" spans="1:11" ht="15.75" x14ac:dyDescent="0.25">
      <c r="C23" s="34" t="str">
        <f>+'[1]ESF - Situación Financiera.'!A66</f>
        <v>Las notas en las páginas 7 a 48 son parte integral de estos Estados Financieros.</v>
      </c>
      <c r="D23" s="1"/>
      <c r="E23" s="1"/>
      <c r="F23" s="1"/>
      <c r="J23" s="33"/>
    </row>
    <row r="24" spans="1:11" x14ac:dyDescent="0.25">
      <c r="G24" s="13"/>
    </row>
    <row r="25" spans="1:11" x14ac:dyDescent="0.25">
      <c r="G25" s="13"/>
    </row>
    <row r="26" spans="1:11" ht="15.75" x14ac:dyDescent="0.25">
      <c r="C26" s="11" t="str">
        <f>[1]Datos!$B$461</f>
        <v>_____________________________</v>
      </c>
      <c r="D26" s="20"/>
      <c r="E26" s="20"/>
      <c r="F26" s="35" t="str">
        <f>[1]Datos!$B$466</f>
        <v>_____________________________</v>
      </c>
      <c r="G26" s="35"/>
      <c r="H26" s="35"/>
      <c r="I26" s="36"/>
      <c r="J26" s="15"/>
    </row>
    <row r="27" spans="1:11" x14ac:dyDescent="0.25">
      <c r="C27" s="37" t="str">
        <f>[1]Datos!$B$462</f>
        <v xml:space="preserve">      Dra. Ana María Barceló</v>
      </c>
      <c r="D27" s="38"/>
      <c r="E27" s="38"/>
      <c r="F27" s="35" t="str">
        <f>[1]Datos!$B$467</f>
        <v>Lic. Mayra Martínez</v>
      </c>
      <c r="G27" s="35"/>
      <c r="H27" s="35"/>
      <c r="I27" s="15"/>
      <c r="J27" s="15"/>
    </row>
    <row r="28" spans="1:11" x14ac:dyDescent="0.25">
      <c r="C28" s="39" t="str">
        <f>[1]Datos!$B$463</f>
        <v xml:space="preserve">         Directora Ejecutiva   </v>
      </c>
      <c r="D28" s="15"/>
      <c r="E28" s="15"/>
      <c r="F28" s="40" t="str">
        <f>[1]Datos!$B$468</f>
        <v>Enc.Depto. Administrativo y Financiero</v>
      </c>
      <c r="G28" s="40"/>
      <c r="H28" s="40"/>
      <c r="I28" s="15"/>
      <c r="J28" s="15"/>
    </row>
    <row r="29" spans="1:11" x14ac:dyDescent="0.25">
      <c r="C29" s="15"/>
      <c r="D29" s="41"/>
      <c r="E29" s="41"/>
      <c r="F29" s="41"/>
      <c r="G29" s="15"/>
      <c r="H29" s="15"/>
      <c r="I29" s="15"/>
      <c r="J29" s="15"/>
    </row>
    <row r="30" spans="1:11" x14ac:dyDescent="0.25">
      <c r="C30" s="11" t="str">
        <f>[1]Datos!$B$457</f>
        <v>_____________________________</v>
      </c>
      <c r="D30" s="41"/>
      <c r="E30" s="41"/>
      <c r="F30" s="41"/>
      <c r="G30" s="15"/>
      <c r="H30" s="15"/>
      <c r="I30" s="15"/>
      <c r="J30" s="15"/>
    </row>
    <row r="31" spans="1:11" x14ac:dyDescent="0.25">
      <c r="B31" s="3"/>
      <c r="C31" s="37" t="str">
        <f>[1]Datos!$B$458</f>
        <v xml:space="preserve">  Lic. Cruz Dilia Agramonte Pérez</v>
      </c>
      <c r="D31" s="41"/>
      <c r="E31" s="41"/>
      <c r="F31" s="41"/>
      <c r="G31" s="15"/>
      <c r="H31" s="15"/>
      <c r="I31" s="15"/>
      <c r="J31" s="15"/>
    </row>
    <row r="32" spans="1:11" x14ac:dyDescent="0.25">
      <c r="B32" s="3"/>
      <c r="C32" s="39" t="str">
        <f>[1]Datos!$B$459</f>
        <v xml:space="preserve">              Enc. Contabilidad</v>
      </c>
      <c r="D32" s="41"/>
      <c r="E32" s="41"/>
      <c r="F32" s="41"/>
      <c r="G32" s="15"/>
      <c r="H32" s="15"/>
      <c r="I32" s="15"/>
      <c r="J32" s="15"/>
    </row>
    <row r="33" spans="2:10" ht="15.75" x14ac:dyDescent="0.25">
      <c r="B33" s="42"/>
      <c r="C33" s="43"/>
      <c r="D33" s="41"/>
      <c r="E33" s="41"/>
      <c r="F33" s="41"/>
      <c r="G33" s="15"/>
      <c r="H33" s="15"/>
      <c r="I33" s="15"/>
      <c r="J33" s="15"/>
    </row>
    <row r="34" spans="2:10" x14ac:dyDescent="0.25">
      <c r="C34" s="15"/>
      <c r="D34" s="41"/>
      <c r="E34" s="41"/>
      <c r="F34" s="41"/>
      <c r="G34" s="15"/>
      <c r="H34" s="15"/>
      <c r="I34" s="15"/>
      <c r="J34" s="15"/>
    </row>
    <row r="35" spans="2:10" x14ac:dyDescent="0.25">
      <c r="C35" s="15"/>
      <c r="D35" s="41"/>
      <c r="E35" s="41"/>
      <c r="F35" s="41"/>
      <c r="G35" s="15"/>
      <c r="H35" s="15"/>
      <c r="I35" s="15"/>
      <c r="J35" s="15"/>
    </row>
    <row r="36" spans="2:10" x14ac:dyDescent="0.25">
      <c r="C36" s="15"/>
      <c r="D36" s="41"/>
      <c r="E36" s="41"/>
      <c r="F36" s="41"/>
      <c r="G36" s="15"/>
      <c r="H36" s="15"/>
      <c r="I36" s="15"/>
      <c r="J36" s="15"/>
    </row>
    <row r="37" spans="2:10" x14ac:dyDescent="0.25">
      <c r="C37" s="15"/>
      <c r="D37" s="41"/>
      <c r="E37" s="41"/>
      <c r="F37" s="41"/>
      <c r="G37" s="15"/>
      <c r="H37" s="15"/>
      <c r="I37" s="15"/>
      <c r="J37" s="15"/>
    </row>
    <row r="38" spans="2:10" ht="15.75" x14ac:dyDescent="0.25">
      <c r="C38" s="44"/>
      <c r="D38" s="41"/>
      <c r="E38" s="41"/>
      <c r="F38" s="41"/>
      <c r="G38" s="15"/>
      <c r="H38" s="15"/>
      <c r="I38" s="15"/>
      <c r="J38" s="15"/>
    </row>
  </sheetData>
  <sheetProtection formatCells="0" formatColumns="0" formatRows="0" autoFilter="0"/>
  <mergeCells count="7">
    <mergeCell ref="F28:H28"/>
    <mergeCell ref="B1:H1"/>
    <mergeCell ref="B2:H2"/>
    <mergeCell ref="B3:H3"/>
    <mergeCell ref="B4:H4"/>
    <mergeCell ref="F26:H26"/>
    <mergeCell ref="F27:H27"/>
  </mergeCells>
  <printOptions horizontalCentered="1"/>
  <pageMargins left="0.35433070866141736" right="0.35433070866141736" top="1.2204724409448819" bottom="0.35433070866141736" header="0.31496062992125984" footer="0.31496062992125984"/>
  <pageSetup scale="8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ECANP-Cambio Patrimonio</vt:lpstr>
      <vt:lpstr>'ECANP-Cambio Patrimonio'!Área_de_impresión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dcterms:created xsi:type="dcterms:W3CDTF">2023-07-17T22:08:05Z</dcterms:created>
  <dcterms:modified xsi:type="dcterms:W3CDTF">2023-07-17T22:08:28Z</dcterms:modified>
</cp:coreProperties>
</file>