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CONTABILIDAD\Estados Financieros 2024\Sisacnoc 2024\EF v22\"/>
    </mc:Choice>
  </mc:AlternateContent>
  <xr:revisionPtr revIDLastSave="0" documentId="8_{036A3A7E-0BD7-4D02-9A4B-4147A87E424A}" xr6:coauthVersionLast="47" xr6:coauthVersionMax="47" xr10:uidLastSave="{00000000-0000-0000-0000-000000000000}"/>
  <bookViews>
    <workbookView xWindow="12210" yWindow="1845" windowWidth="13995" windowHeight="15555" xr2:uid="{14BF5085-6EAB-46F3-83C3-88A9147D30CC}"/>
  </bookViews>
  <sheets>
    <sheet name=" ERF-Rendimiento Financiero." sheetId="1" r:id="rId1"/>
  </sheets>
  <definedNames>
    <definedName name="_xlnm._FilterDatabase" localSheetId="0" hidden="1">' ERF-Rendimiento Financiero.'!$A$8:$G$35</definedName>
    <definedName name="_xlnm.Print_Area" localSheetId="0">' ERF-Rendimiento Financiero.'!$A$1:$G$51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7" i="1"/>
  <c r="G26" i="1"/>
  <c r="F24" i="1"/>
  <c r="D24" i="1"/>
  <c r="G23" i="1"/>
  <c r="G22" i="1"/>
  <c r="G21" i="1"/>
  <c r="G20" i="1"/>
  <c r="G19" i="1"/>
  <c r="G18" i="1"/>
  <c r="G17" i="1"/>
  <c r="F14" i="1"/>
  <c r="D14" i="1"/>
  <c r="G13" i="1"/>
  <c r="G12" i="1"/>
  <c r="G11" i="1"/>
  <c r="G10" i="1"/>
  <c r="G14" i="1" l="1"/>
  <c r="D30" i="1"/>
  <c r="G24" i="1"/>
  <c r="F30" i="1"/>
  <c r="G30" i="1" s="1"/>
</calcChain>
</file>

<file path=xl/sharedStrings.xml><?xml version="1.0" encoding="utf-8"?>
<sst xmlns="http://schemas.openxmlformats.org/spreadsheetml/2006/main" count="64" uniqueCount="42">
  <si>
    <t>Consejo Nacional de Investigaciones Agropecuarias y Forestales -CONIAF-</t>
  </si>
  <si>
    <t>Estado de Rendimiento Financiero</t>
  </si>
  <si>
    <t>Del ejercicio terminado al 30 de Junio del 2024 y 2023</t>
  </si>
  <si>
    <t>(Valores en RD$)</t>
  </si>
  <si>
    <t>Ingresos (Nota 15)</t>
  </si>
  <si>
    <t>*</t>
  </si>
  <si>
    <t xml:space="preserve">Impuestos </t>
  </si>
  <si>
    <t>Ingresos por transacciones con contraprestación</t>
  </si>
  <si>
    <t>0037</t>
  </si>
  <si>
    <t>Transferencias y donaciones</t>
  </si>
  <si>
    <t>Recargos, multas y otros ingresos</t>
  </si>
  <si>
    <t>Total ingresos</t>
  </si>
  <si>
    <t xml:space="preserve"> </t>
  </si>
  <si>
    <t>Gastos (Notas 16, 17, 18, 19 y 20)</t>
  </si>
  <si>
    <t>0039</t>
  </si>
  <si>
    <t>Sueldos, salarios y beneficios a empleados</t>
  </si>
  <si>
    <t>0040</t>
  </si>
  <si>
    <t>Subvenciones y otros pagos por transferencias</t>
  </si>
  <si>
    <t>0041</t>
  </si>
  <si>
    <t>Suministros y materiales para consumo</t>
  </si>
  <si>
    <t>0042</t>
  </si>
  <si>
    <t xml:space="preserve">Gasto de depreciación </t>
  </si>
  <si>
    <t>Deterioro del valor de propiedad, planta y equipo</t>
  </si>
  <si>
    <t>0044</t>
  </si>
  <si>
    <t>Otros gastos</t>
  </si>
  <si>
    <t>Gastos financieros</t>
  </si>
  <si>
    <t>Total gastos</t>
  </si>
  <si>
    <t>Ganancia (pérdida) por diferencia cambiaria</t>
  </si>
  <si>
    <t/>
  </si>
  <si>
    <t xml:space="preserve">Participación en resultado de asociadas </t>
  </si>
  <si>
    <t>Resultado del período (ahorro / desahorro)</t>
  </si>
  <si>
    <t xml:space="preserve">           Atribuible a:</t>
  </si>
  <si>
    <t>Propietarios de la entidad controladora</t>
  </si>
  <si>
    <t xml:space="preserve">Intereses minoritarios </t>
  </si>
  <si>
    <t>Las notas en las páginas 7 a 48 son parte integral de estos Estados Financieros.</t>
  </si>
  <si>
    <t>_____________________________</t>
  </si>
  <si>
    <t xml:space="preserve">      Dra. Ana María Barceló</t>
  </si>
  <si>
    <t>Lic. Mayra Martínez</t>
  </si>
  <si>
    <t xml:space="preserve">         Directora Ejecutiva   </t>
  </si>
  <si>
    <t>Enc.Depto. Administrativo y Financiero</t>
  </si>
  <si>
    <t xml:space="preserve">  Lic. Cruz Dilia Agramonte Pérez</t>
  </si>
  <si>
    <t xml:space="preserve">              Enc.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</si>
</sst>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231F20"/>
      <name val="Times New Roman"/>
      <family val="1"/>
    </font>
    <font>
      <sz val="12"/>
      <color rgb="FF231F20"/>
      <name val="Times New Roman"/>
      <family val="1"/>
    </font>
    <font>
      <sz val="11"/>
      <color rgb="FF231F20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0"/>
      <name val="Times New Roman"/>
      <family val="1"/>
    </font>
    <font>
      <b/>
      <u val="double"/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" fontId="5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justify" vertical="center"/>
      <protection locked="0"/>
    </xf>
    <xf numFmtId="39" fontId="7" fillId="0" borderId="0" xfId="0" applyNumberFormat="1" applyFont="1" applyAlignment="1" applyProtection="1">
      <alignment vertical="center"/>
      <protection locked="0"/>
    </xf>
    <xf numFmtId="39" fontId="4" fillId="0" borderId="0" xfId="0" applyNumberFormat="1" applyFont="1" applyAlignment="1" applyProtection="1">
      <alignment vertical="center"/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164" fontId="4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9" fillId="0" borderId="0" xfId="0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164" fontId="6" fillId="0" borderId="0" xfId="0" applyNumberFormat="1" applyFont="1" applyAlignment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164" fontId="7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3" fillId="0" borderId="0" xfId="0" applyNumberFormat="1" applyFont="1" applyAlignment="1" applyProtection="1">
      <alignment vertical="center"/>
      <protection locked="0"/>
    </xf>
    <xf numFmtId="165" fontId="4" fillId="0" borderId="0" xfId="1" applyFont="1" applyBorder="1" applyAlignment="1" applyProtection="1">
      <alignment vertical="center"/>
      <protection locked="0"/>
    </xf>
    <xf numFmtId="165" fontId="8" fillId="0" borderId="0" xfId="1" applyFont="1" applyAlignment="1" applyProtection="1">
      <alignment horizontal="left" vertical="center" indent="5"/>
      <protection locked="0"/>
    </xf>
    <xf numFmtId="165" fontId="0" fillId="0" borderId="0" xfId="1" applyFont="1" applyBorder="1" applyAlignment="1" applyProtection="1">
      <alignment vertical="center"/>
      <protection locked="0"/>
    </xf>
    <xf numFmtId="165" fontId="4" fillId="0" borderId="0" xfId="1" applyFont="1" applyBorder="1" applyAlignment="1" applyProtection="1">
      <alignment vertical="center"/>
    </xf>
    <xf numFmtId="165" fontId="10" fillId="0" borderId="0" xfId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65" fontId="9" fillId="0" borderId="0" xfId="1" applyFont="1" applyAlignment="1" applyProtection="1">
      <alignment horizontal="left" vertical="center"/>
      <protection locked="0"/>
    </xf>
    <xf numFmtId="165" fontId="12" fillId="0" borderId="0" xfId="1" applyFont="1" applyAlignment="1" applyProtection="1">
      <alignment horizontal="left" vertical="center"/>
      <protection locked="0"/>
    </xf>
    <xf numFmtId="165" fontId="0" fillId="0" borderId="0" xfId="1" applyFont="1" applyBorder="1" applyAlignment="1" applyProtection="1">
      <alignment vertical="center"/>
    </xf>
    <xf numFmtId="164" fontId="2" fillId="0" borderId="2" xfId="0" applyNumberFormat="1" applyFont="1" applyBorder="1" applyAlignment="1">
      <alignment vertical="center"/>
    </xf>
    <xf numFmtId="165" fontId="13" fillId="0" borderId="3" xfId="1" applyFont="1" applyBorder="1" applyAlignment="1" applyProtection="1">
      <alignment vertical="center"/>
      <protection locked="0"/>
    </xf>
    <xf numFmtId="165" fontId="14" fillId="0" borderId="3" xfId="1" applyFont="1" applyBorder="1" applyAlignment="1" applyProtection="1">
      <alignment horizontal="left" vertical="center"/>
      <protection locked="0"/>
    </xf>
    <xf numFmtId="165" fontId="11" fillId="0" borderId="0" xfId="1" applyFont="1" applyBorder="1" applyAlignment="1" applyProtection="1">
      <alignment vertical="center"/>
      <protection locked="0"/>
    </xf>
    <xf numFmtId="165" fontId="10" fillId="0" borderId="0" xfId="1" applyFont="1" applyAlignment="1" applyProtection="1">
      <alignment vertical="center"/>
      <protection locked="0"/>
    </xf>
    <xf numFmtId="165" fontId="4" fillId="0" borderId="0" xfId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horizontal="left"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8859A-7A8D-45F7-BB17-48424A2A71AB}">
  <sheetPr filterMode="1">
    <pageSetUpPr fitToPage="1"/>
  </sheetPr>
  <dimension ref="A1:M50"/>
  <sheetViews>
    <sheetView tabSelected="1" topLeftCell="A2" zoomScale="90" zoomScaleNormal="90" workbookViewId="0">
      <selection activeCell="B8" sqref="B8"/>
    </sheetView>
  </sheetViews>
  <sheetFormatPr defaultColWidth="11.42578125" defaultRowHeight="15"/>
  <cols>
    <col min="1" max="1" width="1.85546875" style="2" customWidth="1"/>
    <col min="2" max="2" width="50" style="2" customWidth="1"/>
    <col min="3" max="3" width="1.7109375" style="2" customWidth="1"/>
    <col min="4" max="4" width="17.140625" style="2" customWidth="1"/>
    <col min="5" max="5" width="1.7109375" style="2" customWidth="1"/>
    <col min="6" max="6" width="18.42578125" style="2" customWidth="1"/>
    <col min="7" max="7" width="3.7109375" style="1" customWidth="1"/>
    <col min="8" max="8" width="19.85546875" style="2" customWidth="1"/>
    <col min="9" max="9" width="14.85546875" style="2" hidden="1" customWidth="1"/>
    <col min="10" max="10" width="22.42578125" style="2" customWidth="1"/>
    <col min="11" max="13" width="34.85546875" style="3" customWidth="1"/>
    <col min="14" max="16384" width="11.42578125" style="3"/>
  </cols>
  <sheetData>
    <row r="1" spans="1:11">
      <c r="A1" s="52" t="s">
        <v>0</v>
      </c>
      <c r="B1" s="52"/>
      <c r="C1" s="52"/>
      <c r="D1" s="52"/>
      <c r="E1" s="52"/>
      <c r="F1" s="52"/>
    </row>
    <row r="2" spans="1:11">
      <c r="A2" s="53" t="s">
        <v>1</v>
      </c>
      <c r="B2" s="53"/>
      <c r="C2" s="53"/>
      <c r="D2" s="53"/>
      <c r="E2" s="53"/>
      <c r="F2" s="53"/>
    </row>
    <row r="3" spans="1:11">
      <c r="A3" s="52" t="s">
        <v>2</v>
      </c>
      <c r="B3" s="52"/>
      <c r="C3" s="52"/>
      <c r="D3" s="52"/>
      <c r="E3" s="52"/>
      <c r="F3" s="52"/>
    </row>
    <row r="4" spans="1:11">
      <c r="A4" s="53" t="s">
        <v>3</v>
      </c>
      <c r="B4" s="53"/>
      <c r="C4" s="53"/>
      <c r="D4" s="53"/>
      <c r="E4" s="53"/>
      <c r="F4" s="53"/>
    </row>
    <row r="5" spans="1:11">
      <c r="A5" s="4"/>
      <c r="B5" s="4"/>
      <c r="C5" s="4"/>
      <c r="D5" s="4"/>
      <c r="E5" s="4"/>
      <c r="F5" s="4"/>
    </row>
    <row r="6" spans="1:11">
      <c r="A6" s="4"/>
      <c r="B6" s="4"/>
      <c r="C6" s="4"/>
      <c r="D6" s="4"/>
      <c r="E6" s="4"/>
      <c r="F6" s="4"/>
    </row>
    <row r="7" spans="1:11">
      <c r="B7" s="5"/>
      <c r="C7" s="5"/>
    </row>
    <row r="8" spans="1:11">
      <c r="D8" s="6">
        <v>2024</v>
      </c>
      <c r="E8" s="4"/>
      <c r="F8" s="6">
        <v>2023</v>
      </c>
    </row>
    <row r="9" spans="1:11">
      <c r="A9" s="5" t="s">
        <v>4</v>
      </c>
      <c r="B9" s="3"/>
      <c r="C9" s="7"/>
      <c r="D9" s="8"/>
      <c r="E9" s="9"/>
      <c r="F9" s="9"/>
      <c r="G9" s="1" t="s">
        <v>5</v>
      </c>
      <c r="I9" s="10"/>
      <c r="J9" s="11"/>
    </row>
    <row r="10" spans="1:11" ht="15.75" hidden="1">
      <c r="B10" s="2" t="s">
        <v>6</v>
      </c>
      <c r="D10" s="10">
        <v>0</v>
      </c>
      <c r="E10" s="12"/>
      <c r="F10" s="10">
        <v>0</v>
      </c>
      <c r="G10" s="13" t="str">
        <f t="shared" ref="G10:G30" si="0">IF(SUM(D10:F10)=0,"",1)</f>
        <v/>
      </c>
      <c r="I10" s="14">
        <v>0</v>
      </c>
      <c r="J10" s="15"/>
    </row>
    <row r="11" spans="1:11" ht="15.75" hidden="1">
      <c r="B11" s="2" t="s">
        <v>7</v>
      </c>
      <c r="D11" s="10">
        <v>0</v>
      </c>
      <c r="E11" s="12"/>
      <c r="F11" s="10">
        <v>0</v>
      </c>
      <c r="G11" s="13" t="str">
        <f t="shared" si="0"/>
        <v/>
      </c>
      <c r="I11" s="14">
        <v>0</v>
      </c>
      <c r="J11" s="15"/>
    </row>
    <row r="12" spans="1:11">
      <c r="A12" s="16" t="s">
        <v>8</v>
      </c>
      <c r="B12" s="17" t="s">
        <v>9</v>
      </c>
      <c r="C12" s="17"/>
      <c r="D12" s="18">
        <v>32976113.5</v>
      </c>
      <c r="E12" s="12"/>
      <c r="F12" s="14">
        <v>35715548.570000008</v>
      </c>
      <c r="G12" s="13">
        <f t="shared" si="0"/>
        <v>1</v>
      </c>
      <c r="I12" s="14">
        <v>136527735.49000001</v>
      </c>
      <c r="J12" s="19"/>
    </row>
    <row r="13" spans="1:11" ht="15.75" hidden="1">
      <c r="B13" s="2" t="s">
        <v>10</v>
      </c>
      <c r="D13" s="10">
        <v>0</v>
      </c>
      <c r="E13" s="12"/>
      <c r="F13" s="10">
        <v>0</v>
      </c>
      <c r="G13" s="13" t="str">
        <f t="shared" si="0"/>
        <v/>
      </c>
      <c r="I13" s="14">
        <v>0</v>
      </c>
      <c r="J13" s="15"/>
    </row>
    <row r="14" spans="1:11">
      <c r="A14" s="5" t="s">
        <v>11</v>
      </c>
      <c r="B14" s="17"/>
      <c r="C14" s="17"/>
      <c r="D14" s="20">
        <f>SUM(D10:D13)</f>
        <v>32976113.5</v>
      </c>
      <c r="E14" s="12"/>
      <c r="F14" s="21">
        <f>SUM(F10:F13)</f>
        <v>35715548.570000008</v>
      </c>
      <c r="G14" s="13">
        <f t="shared" si="0"/>
        <v>1</v>
      </c>
      <c r="I14" s="14">
        <v>136527735.49000001</v>
      </c>
      <c r="J14" s="19"/>
    </row>
    <row r="15" spans="1:11">
      <c r="B15" s="17" t="s">
        <v>12</v>
      </c>
      <c r="C15" s="17"/>
      <c r="D15" s="22" t="s">
        <v>5</v>
      </c>
      <c r="E15" s="12"/>
      <c r="F15" s="22" t="s">
        <v>5</v>
      </c>
      <c r="G15" s="1" t="s">
        <v>5</v>
      </c>
      <c r="J15" s="19"/>
    </row>
    <row r="16" spans="1:11">
      <c r="A16" s="5" t="s">
        <v>13</v>
      </c>
      <c r="D16" s="12"/>
      <c r="E16" s="12"/>
      <c r="F16" s="12"/>
      <c r="G16" s="1" t="s">
        <v>5</v>
      </c>
      <c r="H16" s="23"/>
      <c r="I16" s="23"/>
      <c r="J16" s="24"/>
      <c r="K16" s="25"/>
    </row>
    <row r="17" spans="1:11">
      <c r="A17" s="16" t="s">
        <v>14</v>
      </c>
      <c r="B17" s="17" t="s">
        <v>15</v>
      </c>
      <c r="C17" s="17"/>
      <c r="D17" s="18">
        <v>18528610.240000002</v>
      </c>
      <c r="E17" s="48"/>
      <c r="F17" s="18">
        <v>18844646.470000003</v>
      </c>
      <c r="G17" s="13">
        <f t="shared" si="0"/>
        <v>1</v>
      </c>
      <c r="H17" s="23"/>
      <c r="I17" s="26"/>
      <c r="J17" s="27"/>
      <c r="K17" s="25"/>
    </row>
    <row r="18" spans="1:11" hidden="1">
      <c r="A18" s="16" t="s">
        <v>16</v>
      </c>
      <c r="B18" s="17" t="s">
        <v>17</v>
      </c>
      <c r="C18" s="17"/>
      <c r="D18" s="18">
        <v>0</v>
      </c>
      <c r="E18" s="48"/>
      <c r="F18" s="18">
        <v>0</v>
      </c>
      <c r="G18" s="13" t="str">
        <f t="shared" si="0"/>
        <v/>
      </c>
      <c r="I18" s="26"/>
      <c r="J18" s="27"/>
      <c r="K18" s="25"/>
    </row>
    <row r="19" spans="1:11">
      <c r="A19" s="16" t="s">
        <v>18</v>
      </c>
      <c r="B19" s="17" t="s">
        <v>19</v>
      </c>
      <c r="C19" s="17"/>
      <c r="D19" s="18">
        <v>1086942.51</v>
      </c>
      <c r="E19" s="48"/>
      <c r="F19" s="18">
        <v>1833522.5399999998</v>
      </c>
      <c r="G19" s="13">
        <f t="shared" si="0"/>
        <v>1</v>
      </c>
      <c r="I19" s="26"/>
      <c r="J19" s="27"/>
      <c r="K19" s="25"/>
    </row>
    <row r="20" spans="1:11">
      <c r="A20" s="16" t="s">
        <v>20</v>
      </c>
      <c r="B20" s="2" t="s">
        <v>21</v>
      </c>
      <c r="D20" s="18">
        <v>1464301.3833333338</v>
      </c>
      <c r="E20" s="48"/>
      <c r="F20" s="18">
        <v>1183620.1800000034</v>
      </c>
      <c r="G20" s="13">
        <f t="shared" si="0"/>
        <v>1</v>
      </c>
      <c r="I20" s="26"/>
      <c r="J20" s="27"/>
      <c r="K20" s="25"/>
    </row>
    <row r="21" spans="1:11" hidden="1">
      <c r="B21" s="2" t="s">
        <v>22</v>
      </c>
      <c r="D21" s="49">
        <v>0</v>
      </c>
      <c r="E21" s="48"/>
      <c r="F21" s="49">
        <v>0</v>
      </c>
      <c r="G21" s="13" t="str">
        <f t="shared" si="0"/>
        <v/>
      </c>
      <c r="I21" s="26"/>
      <c r="J21" s="27"/>
      <c r="K21" s="25"/>
    </row>
    <row r="22" spans="1:11">
      <c r="A22" s="16" t="s">
        <v>23</v>
      </c>
      <c r="B22" s="2" t="s">
        <v>24</v>
      </c>
      <c r="D22" s="18">
        <v>8313743.5499999998</v>
      </c>
      <c r="E22" s="48"/>
      <c r="F22" s="18">
        <v>9625915.75</v>
      </c>
      <c r="G22" s="13">
        <f t="shared" si="0"/>
        <v>1</v>
      </c>
      <c r="I22" s="26"/>
      <c r="J22" s="27"/>
      <c r="K22" s="25"/>
    </row>
    <row r="23" spans="1:11">
      <c r="B23" s="2" t="s">
        <v>25</v>
      </c>
      <c r="D23" s="49">
        <v>1684.8</v>
      </c>
      <c r="E23" s="48"/>
      <c r="F23" s="49">
        <v>3075.26</v>
      </c>
      <c r="G23" s="13">
        <f t="shared" si="0"/>
        <v>1</v>
      </c>
      <c r="H23" s="23"/>
      <c r="I23" s="26"/>
      <c r="J23" s="27"/>
      <c r="K23" s="25"/>
    </row>
    <row r="24" spans="1:11">
      <c r="A24" s="5" t="s">
        <v>26</v>
      </c>
      <c r="D24" s="21">
        <f>SUM(D17:D23)</f>
        <v>29395282.483333338</v>
      </c>
      <c r="E24" s="12"/>
      <c r="F24" s="21">
        <f>SUM(F17:F23)</f>
        <v>31490780.200000007</v>
      </c>
      <c r="G24" s="13">
        <f t="shared" si="0"/>
        <v>1</v>
      </c>
      <c r="H24" s="23"/>
      <c r="I24" s="26"/>
      <c r="J24" s="27"/>
      <c r="K24" s="25"/>
    </row>
    <row r="25" spans="1:11">
      <c r="A25" s="28"/>
      <c r="D25" s="22" t="s">
        <v>5</v>
      </c>
      <c r="E25" s="10"/>
      <c r="F25" s="10"/>
      <c r="G25" s="1" t="s">
        <v>5</v>
      </c>
      <c r="H25" s="23"/>
      <c r="I25" s="26"/>
      <c r="J25" s="27"/>
      <c r="K25" s="25"/>
    </row>
    <row r="26" spans="1:11" ht="15.75" hidden="1">
      <c r="B26" s="2" t="s">
        <v>27</v>
      </c>
      <c r="D26" s="10">
        <v>0</v>
      </c>
      <c r="E26" s="12"/>
      <c r="F26" s="10">
        <v>0</v>
      </c>
      <c r="G26" s="13" t="str">
        <f t="shared" si="0"/>
        <v/>
      </c>
      <c r="H26" s="23"/>
      <c r="I26" s="26">
        <v>0</v>
      </c>
      <c r="J26" s="29"/>
      <c r="K26" s="25"/>
    </row>
    <row r="27" spans="1:11" ht="15.75" hidden="1">
      <c r="D27" s="10"/>
      <c r="E27" s="12"/>
      <c r="F27" s="10"/>
      <c r="G27" s="13" t="str">
        <f t="shared" si="0"/>
        <v/>
      </c>
      <c r="H27" s="23"/>
      <c r="I27" s="26">
        <v>0</v>
      </c>
      <c r="J27" s="30"/>
      <c r="K27" s="31" t="s">
        <v>28</v>
      </c>
    </row>
    <row r="28" spans="1:11" ht="15.75" hidden="1">
      <c r="B28" s="2" t="s">
        <v>29</v>
      </c>
      <c r="D28" s="10">
        <v>0</v>
      </c>
      <c r="E28" s="12"/>
      <c r="F28" s="10">
        <v>0</v>
      </c>
      <c r="G28" s="13" t="str">
        <f t="shared" si="0"/>
        <v/>
      </c>
      <c r="H28" s="23"/>
      <c r="I28" s="26">
        <v>0</v>
      </c>
      <c r="J28" s="29"/>
      <c r="K28" s="25"/>
    </row>
    <row r="29" spans="1:11">
      <c r="D29" s="10">
        <v>0</v>
      </c>
      <c r="E29" s="12"/>
      <c r="F29" s="10"/>
      <c r="G29" s="1" t="s">
        <v>5</v>
      </c>
      <c r="H29" s="23"/>
      <c r="I29" s="23"/>
      <c r="J29" s="27"/>
      <c r="K29" s="25"/>
    </row>
    <row r="30" spans="1:11" ht="15.75" thickBot="1">
      <c r="A30" s="5"/>
      <c r="B30" s="2" t="s">
        <v>30</v>
      </c>
      <c r="D30" s="32">
        <f>+D14-D24+D26+D28</f>
        <v>3580831.0166666619</v>
      </c>
      <c r="E30" s="12"/>
      <c r="F30" s="32">
        <f>+F14-F24+F26+F28</f>
        <v>4224768.370000001</v>
      </c>
      <c r="G30" s="13">
        <f t="shared" si="0"/>
        <v>1</v>
      </c>
      <c r="H30" s="23"/>
      <c r="I30" s="26">
        <v>9698329.8425000086</v>
      </c>
      <c r="J30" s="27"/>
      <c r="K30" s="25"/>
    </row>
    <row r="31" spans="1:11" ht="16.5" hidden="1" thickTop="1">
      <c r="A31" s="5"/>
      <c r="D31" s="22" t="s">
        <v>5</v>
      </c>
      <c r="E31" s="10"/>
      <c r="F31" s="22" t="s">
        <v>5</v>
      </c>
      <c r="G31" s="13" t="s">
        <v>28</v>
      </c>
      <c r="H31" s="23"/>
      <c r="I31" s="23"/>
      <c r="J31" s="29"/>
      <c r="K31" s="25"/>
    </row>
    <row r="32" spans="1:11" ht="16.5" hidden="1" thickTop="1">
      <c r="A32" s="3"/>
      <c r="B32" s="28" t="s">
        <v>31</v>
      </c>
      <c r="D32" s="10"/>
      <c r="E32" s="10"/>
      <c r="F32" s="10"/>
      <c r="G32" s="13" t="s">
        <v>28</v>
      </c>
      <c r="H32" s="23"/>
      <c r="I32" s="26">
        <v>0</v>
      </c>
      <c r="J32" s="30"/>
      <c r="K32" s="25"/>
    </row>
    <row r="33" spans="1:13" ht="16.5" hidden="1" thickTop="1">
      <c r="A33" s="5"/>
      <c r="B33" s="2" t="s">
        <v>32</v>
      </c>
      <c r="D33" s="10">
        <v>0</v>
      </c>
      <c r="E33" s="12"/>
      <c r="F33" s="10">
        <v>0</v>
      </c>
      <c r="G33" s="13" t="s">
        <v>28</v>
      </c>
      <c r="H33" s="23"/>
      <c r="I33" s="26">
        <v>0</v>
      </c>
      <c r="J33" s="29"/>
      <c r="K33" s="25"/>
    </row>
    <row r="34" spans="1:13" ht="17.25" hidden="1" thickTop="1" thickBot="1">
      <c r="B34" s="2" t="s">
        <v>33</v>
      </c>
      <c r="D34" s="33">
        <v>0</v>
      </c>
      <c r="E34" s="34"/>
      <c r="F34" s="33">
        <v>0</v>
      </c>
      <c r="G34" s="13" t="s">
        <v>28</v>
      </c>
      <c r="H34" s="23"/>
      <c r="I34" s="26">
        <v>0</v>
      </c>
      <c r="J34" s="29"/>
      <c r="K34" s="25"/>
    </row>
    <row r="35" spans="1:13" ht="16.5" hidden="1" thickTop="1">
      <c r="A35" s="5"/>
      <c r="D35" s="22" t="s">
        <v>5</v>
      </c>
      <c r="E35" s="10"/>
      <c r="F35" s="22" t="s">
        <v>5</v>
      </c>
      <c r="G35" s="13" t="s">
        <v>28</v>
      </c>
      <c r="H35" s="35"/>
      <c r="I35" s="26" t="e">
        <v>#VALUE!</v>
      </c>
      <c r="J35" s="29"/>
      <c r="K35" s="25"/>
    </row>
    <row r="36" spans="1:13" ht="15.75" thickTop="1">
      <c r="A36" s="5"/>
      <c r="D36" s="22" t="s">
        <v>5</v>
      </c>
      <c r="E36" s="10"/>
      <c r="F36" s="22" t="s">
        <v>5</v>
      </c>
      <c r="H36" s="23"/>
      <c r="I36" s="23"/>
      <c r="J36" s="27"/>
      <c r="K36" s="25"/>
    </row>
    <row r="37" spans="1:13">
      <c r="D37" s="22" t="s">
        <v>5</v>
      </c>
      <c r="E37" s="10"/>
      <c r="F37" s="22" t="s">
        <v>5</v>
      </c>
      <c r="H37" s="23"/>
      <c r="I37" s="23"/>
      <c r="J37" s="27"/>
      <c r="K37" s="25"/>
    </row>
    <row r="38" spans="1:13">
      <c r="A38" s="54" t="s">
        <v>34</v>
      </c>
      <c r="B38" s="54"/>
      <c r="C38" s="54"/>
      <c r="D38" s="54"/>
      <c r="E38" s="54"/>
      <c r="F38" s="54"/>
      <c r="H38" s="23"/>
      <c r="I38" s="23"/>
      <c r="J38" s="36"/>
      <c r="K38" s="25"/>
    </row>
    <row r="39" spans="1:13">
      <c r="B39" s="5"/>
      <c r="C39" s="5"/>
      <c r="H39" s="23"/>
      <c r="I39" s="23"/>
      <c r="J39" s="27"/>
      <c r="K39" s="25"/>
    </row>
    <row r="40" spans="1:13">
      <c r="D40" s="10"/>
      <c r="H40" s="37"/>
      <c r="I40" s="37"/>
      <c r="J40" s="27"/>
      <c r="K40" s="25"/>
    </row>
    <row r="41" spans="1:13">
      <c r="A41" s="38" t="s">
        <v>35</v>
      </c>
      <c r="B41" s="39"/>
      <c r="D41" s="50" t="s">
        <v>35</v>
      </c>
      <c r="E41" s="50"/>
      <c r="F41" s="50"/>
      <c r="G41" s="40"/>
      <c r="H41" s="41"/>
      <c r="J41" s="19"/>
      <c r="L41" s="2"/>
      <c r="M41" s="2"/>
    </row>
    <row r="42" spans="1:13">
      <c r="A42" s="38" t="s">
        <v>36</v>
      </c>
      <c r="B42" s="39"/>
      <c r="D42" s="50" t="s">
        <v>37</v>
      </c>
      <c r="E42" s="50"/>
      <c r="F42" s="50"/>
      <c r="J42" s="19"/>
      <c r="L42" s="2"/>
      <c r="M42" s="2"/>
    </row>
    <row r="43" spans="1:13">
      <c r="A43" s="3"/>
      <c r="B43" s="42" t="s">
        <v>38</v>
      </c>
      <c r="C43" s="43"/>
      <c r="D43" s="51" t="s">
        <v>39</v>
      </c>
      <c r="E43" s="51"/>
      <c r="F43" s="51"/>
      <c r="J43" s="19"/>
      <c r="L43" s="2"/>
      <c r="M43" s="2"/>
    </row>
    <row r="44" spans="1:13">
      <c r="A44" s="44"/>
      <c r="B44" s="45"/>
      <c r="C44" s="45"/>
      <c r="D44" s="17"/>
      <c r="J44" s="19"/>
      <c r="L44" s="2"/>
      <c r="M44" s="2"/>
    </row>
    <row r="45" spans="1:13">
      <c r="D45" s="10"/>
      <c r="J45" s="19"/>
    </row>
    <row r="46" spans="1:13">
      <c r="A46" s="38" t="s">
        <v>35</v>
      </c>
      <c r="D46" s="10"/>
      <c r="J46" s="19"/>
    </row>
    <row r="47" spans="1:13">
      <c r="A47" s="46" t="s">
        <v>40</v>
      </c>
      <c r="D47" s="10"/>
      <c r="J47" s="47"/>
    </row>
    <row r="48" spans="1:13">
      <c r="A48" s="42" t="s">
        <v>41</v>
      </c>
      <c r="D48" s="10"/>
      <c r="J48" s="47"/>
    </row>
    <row r="49" spans="1:10">
      <c r="A49" s="44"/>
      <c r="D49" s="10"/>
      <c r="J49" s="47"/>
    </row>
    <row r="50" spans="1:10">
      <c r="D50" s="10"/>
      <c r="J50" s="47"/>
    </row>
  </sheetData>
  <sheetProtection formatCells="0" formatColumns="0" formatRows="0" autoFilter="0" pivotTables="0"/>
  <autoFilter ref="A8:G35" xr:uid="{00000000-0009-0000-0000-000002000000}">
    <filterColumn colId="6">
      <customFilters>
        <customFilter operator="notEqual" val=" "/>
      </customFilters>
    </filterColumn>
  </autoFilter>
  <mergeCells count="8">
    <mergeCell ref="D42:F42"/>
    <mergeCell ref="D43:F43"/>
    <mergeCell ref="A1:F1"/>
    <mergeCell ref="A2:F2"/>
    <mergeCell ref="A3:F3"/>
    <mergeCell ref="A4:F4"/>
    <mergeCell ref="A38:F38"/>
    <mergeCell ref="D41:F41"/>
  </mergeCells>
  <printOptions horizontalCentered="1"/>
  <pageMargins left="0.70866141732283472" right="0.70866141732283472" top="1.3385826771653544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Mayra Martinez</dc:creator>
  <cp:keywords/>
  <dc:description/>
  <cp:lastModifiedBy/>
  <cp:revision/>
  <dcterms:created xsi:type="dcterms:W3CDTF">2024-02-01T21:22:15Z</dcterms:created>
  <dcterms:modified xsi:type="dcterms:W3CDTF">2024-07-22T19:11:14Z</dcterms:modified>
  <cp:category/>
  <cp:contentStatus/>
</cp:coreProperties>
</file>