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3FE3BBE0-A686-4DA6-88E3-75EDB56BF233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M9" i="5"/>
  <c r="L9" i="5"/>
  <c r="K9" i="5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N73" i="5" l="1"/>
  <c r="N84" i="5" s="1"/>
  <c r="M73" i="5"/>
  <c r="M84" i="5" s="1"/>
  <c r="P51" i="5"/>
  <c r="L73" i="5"/>
  <c r="L84" i="5" s="1"/>
  <c r="K73" i="5"/>
  <c r="K84" i="5" s="1"/>
  <c r="J108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N108" i="5"/>
  <c r="G108" i="5"/>
  <c r="AB7" i="5"/>
  <c r="AC7" i="5" s="1"/>
  <c r="M108" i="5" l="1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<sst xmlns="http://schemas.openxmlformats.org/spreadsheetml/2006/main" count="147" uniqueCount="125">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</sst>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E78" sqref="E78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22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3130735.69</v>
      </c>
      <c r="L9" s="23">
        <f t="shared" si="1"/>
        <v>2980735.69</v>
      </c>
      <c r="M9" s="23">
        <f t="shared" si="1"/>
        <v>2980735.69</v>
      </c>
      <c r="N9" s="23">
        <f t="shared" si="1"/>
        <v>8017550.6899999995</v>
      </c>
      <c r="O9" s="23">
        <f t="shared" si="1"/>
        <v>0</v>
      </c>
      <c r="P9" s="75">
        <f t="shared" si="1"/>
        <v>38890298.769999996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2539662.64</v>
      </c>
      <c r="L10" s="39">
        <v>2539662.64</v>
      </c>
      <c r="M10" s="39">
        <v>2539662.64</v>
      </c>
      <c r="N10" s="39">
        <v>5047066.1100000003</v>
      </c>
      <c r="O10" s="39">
        <v>0</v>
      </c>
      <c r="P10" s="26">
        <f t="shared" ref="P10:P13" si="2">SUM(D10:O10)</f>
        <v>30443692.510000002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65000</v>
      </c>
      <c r="L11" s="39">
        <v>65000</v>
      </c>
      <c r="M11" s="39">
        <v>65000</v>
      </c>
      <c r="N11" s="39">
        <v>2607138.73</v>
      </c>
      <c r="O11" s="39">
        <v>0</v>
      </c>
      <c r="P11" s="26">
        <f t="shared" si="2"/>
        <v>4178156.73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150000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150000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376073.05</v>
      </c>
      <c r="L14" s="74">
        <v>376073.05</v>
      </c>
      <c r="M14" s="74">
        <v>376073.05</v>
      </c>
      <c r="N14" s="74">
        <v>363345.85</v>
      </c>
      <c r="O14" s="74">
        <v>0</v>
      </c>
      <c r="P14" s="26">
        <f>SUM(D14:O14)</f>
        <v>4112157.9499999993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1451412.4</v>
      </c>
      <c r="L15" s="28">
        <f t="shared" si="3"/>
        <v>2391846.7999999998</v>
      </c>
      <c r="M15" s="28">
        <f t="shared" si="3"/>
        <v>2309333.5</v>
      </c>
      <c r="N15" s="28">
        <f t="shared" si="3"/>
        <v>939239.93</v>
      </c>
      <c r="O15" s="28">
        <f t="shared" si="3"/>
        <v>0</v>
      </c>
      <c r="P15" s="28">
        <f t="shared" si="3"/>
        <v>16953978.730000004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146093.96</v>
      </c>
      <c r="L16" s="39">
        <v>148912.57</v>
      </c>
      <c r="M16" s="39">
        <v>158718.95000000001</v>
      </c>
      <c r="N16" s="39">
        <v>145375.72</v>
      </c>
      <c r="O16" s="39">
        <v>0</v>
      </c>
      <c r="P16" s="26">
        <f t="shared" ref="P16:P24" si="4">SUM(D16:O16)</f>
        <v>1699677.52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123289.52</v>
      </c>
      <c r="L18" s="39">
        <v>169471.24</v>
      </c>
      <c r="M18" s="39">
        <v>183141.64</v>
      </c>
      <c r="N18" s="39">
        <v>161819.31</v>
      </c>
      <c r="O18" s="39">
        <v>0</v>
      </c>
      <c r="P18" s="26">
        <f t="shared" si="4"/>
        <v>1600700.23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279530.39</v>
      </c>
      <c r="L21" s="39">
        <v>279530.39</v>
      </c>
      <c r="M21" s="39">
        <v>281214.65000000002</v>
      </c>
      <c r="N21" s="39">
        <v>279931.90000000002</v>
      </c>
      <c r="O21" s="39">
        <v>0</v>
      </c>
      <c r="P21" s="26">
        <f t="shared" si="4"/>
        <v>2967359.48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159932.6</v>
      </c>
      <c r="M22" s="39">
        <v>45658.26</v>
      </c>
      <c r="N22" s="39">
        <v>276273.40000000002</v>
      </c>
      <c r="O22" s="39">
        <v>0</v>
      </c>
      <c r="P22" s="26">
        <f t="shared" si="4"/>
        <v>768866.96000000008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902498.53</v>
      </c>
      <c r="L23" s="39">
        <v>1634000</v>
      </c>
      <c r="M23" s="39">
        <v>1617000</v>
      </c>
      <c r="N23" s="39">
        <v>39000</v>
      </c>
      <c r="O23" s="39">
        <v>0</v>
      </c>
      <c r="P23" s="26">
        <f t="shared" si="4"/>
        <v>9297192.5300000012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23600</v>
      </c>
      <c r="N24" s="39">
        <v>36839.599999999999</v>
      </c>
      <c r="O24" s="39">
        <v>0</v>
      </c>
      <c r="P24" s="26">
        <f t="shared" si="4"/>
        <v>555682.01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596509.6</v>
      </c>
      <c r="L25" s="28">
        <f t="shared" si="6"/>
        <v>313247.39</v>
      </c>
      <c r="M25" s="28">
        <f t="shared" si="6"/>
        <v>59465.440000000002</v>
      </c>
      <c r="N25" s="28">
        <f t="shared" si="6"/>
        <v>362176.06</v>
      </c>
      <c r="O25" s="28">
        <f t="shared" si="6"/>
        <v>0</v>
      </c>
      <c r="P25" s="26">
        <f t="shared" si="6"/>
        <v>2626208.38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8004</v>
      </c>
      <c r="L26" s="39">
        <v>18678.12</v>
      </c>
      <c r="M26" s="39">
        <v>0</v>
      </c>
      <c r="N26" s="39">
        <v>8004</v>
      </c>
      <c r="O26" s="39">
        <v>0</v>
      </c>
      <c r="P26" s="26">
        <f t="shared" ref="P26:P72" si="7">SUM(D26:O26)</f>
        <v>59166.92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82505.600000000006</v>
      </c>
      <c r="L27" s="39">
        <v>247516.79999999999</v>
      </c>
      <c r="M27" s="39">
        <v>8614</v>
      </c>
      <c r="N27" s="39">
        <v>0</v>
      </c>
      <c r="O27" s="39">
        <v>0</v>
      </c>
      <c r="P27" s="26">
        <f t="shared" si="7"/>
        <v>343450.8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25299.200000000001</v>
      </c>
      <c r="M28" s="39">
        <v>17523</v>
      </c>
      <c r="N28" s="39">
        <v>0</v>
      </c>
      <c r="O28" s="39">
        <v>0</v>
      </c>
      <c r="P28" s="26">
        <f t="shared" si="7"/>
        <v>114247.59999999999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50032</v>
      </c>
      <c r="O30" s="39">
        <v>0</v>
      </c>
      <c r="P30" s="26">
        <f t="shared" si="7"/>
        <v>50032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12950</v>
      </c>
      <c r="O31" s="39">
        <v>0</v>
      </c>
      <c r="P31" s="26">
        <f t="shared" si="7"/>
        <v>12950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506000</v>
      </c>
      <c r="L32" s="39">
        <v>0</v>
      </c>
      <c r="M32" s="39">
        <v>0</v>
      </c>
      <c r="N32" s="39">
        <v>253000</v>
      </c>
      <c r="O32" s="39">
        <v>0</v>
      </c>
      <c r="P32" s="26">
        <f t="shared" si="7"/>
        <v>1518000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/>
      <c r="L33" s="30"/>
      <c r="M33" s="30"/>
      <c r="N33" s="30"/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21753.27</v>
      </c>
      <c r="M34" s="39">
        <v>33328.44</v>
      </c>
      <c r="N34" s="39">
        <v>38190.06</v>
      </c>
      <c r="O34" s="39">
        <v>0</v>
      </c>
      <c r="P34" s="26">
        <f t="shared" si="7"/>
        <v>528361.06000000006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6490</v>
      </c>
      <c r="L51" s="28">
        <f t="shared" si="10"/>
        <v>173874.84</v>
      </c>
      <c r="M51" s="28">
        <f t="shared" si="10"/>
        <v>204140</v>
      </c>
      <c r="N51" s="35">
        <f t="shared" si="10"/>
        <v>368176.83</v>
      </c>
      <c r="O51" s="35">
        <f t="shared" si="10"/>
        <v>0</v>
      </c>
      <c r="P51" s="43">
        <f t="shared" si="10"/>
        <v>7387552.7899999991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154013.82</v>
      </c>
      <c r="M52" s="72">
        <v>204140</v>
      </c>
      <c r="N52" s="72">
        <v>368176.83</v>
      </c>
      <c r="O52" s="72">
        <v>0</v>
      </c>
      <c r="P52" s="37">
        <f t="shared" si="7"/>
        <v>970751.77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/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6490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6490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19861.02</v>
      </c>
      <c r="M56" s="39">
        <v>0</v>
      </c>
      <c r="N56" s="39">
        <v>0</v>
      </c>
      <c r="O56" s="39">
        <v>0</v>
      </c>
      <c r="P56" s="26">
        <f t="shared" si="7"/>
        <v>19861.02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5185147.6899999995</v>
      </c>
      <c r="L73" s="46">
        <f t="shared" si="14"/>
        <v>5859704.7199999997</v>
      </c>
      <c r="M73" s="46">
        <f t="shared" si="14"/>
        <v>5553674.6299999999</v>
      </c>
      <c r="N73" s="46">
        <f t="shared" si="14"/>
        <v>9687143.5099999998</v>
      </c>
      <c r="O73" s="46">
        <f t="shared" si="14"/>
        <v>0</v>
      </c>
      <c r="P73" s="46">
        <f>+P9+P15+P25+P35+P51+P61+P66+P69</f>
        <v>65858038.670000002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5185147.6899999995</v>
      </c>
      <c r="L84" s="61">
        <f t="shared" si="15"/>
        <v>5859704.7199999997</v>
      </c>
      <c r="M84" s="61">
        <f t="shared" si="15"/>
        <v>5553674.6299999999</v>
      </c>
      <c r="N84" s="61">
        <f t="shared" si="15"/>
        <v>9687143.5099999998</v>
      </c>
      <c r="O84" s="61">
        <f t="shared" si="15"/>
        <v>0</v>
      </c>
      <c r="P84" s="61">
        <f t="shared" si="15"/>
        <v>65858038.670000002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1</v>
      </c>
      <c r="K108" s="70">
        <f t="shared" si="16"/>
        <v>1</v>
      </c>
      <c r="L108" s="70">
        <f t="shared" si="16"/>
        <v>1</v>
      </c>
      <c r="M108" s="70">
        <f t="shared" si="16"/>
        <v>1</v>
      </c>
      <c r="N108" s="70">
        <f t="shared" si="16"/>
        <v>2</v>
      </c>
      <c r="O108" s="70">
        <f>IF(N84&gt;=1,2,1)</f>
        <v>2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Martinez</cp:lastModifiedBy>
  <cp:lastPrinted>2023-11-13T14:39:23Z</cp:lastPrinted>
  <dcterms:created xsi:type="dcterms:W3CDTF">2023-01-10T02:04:46Z</dcterms:created>
  <dcterms:modified xsi:type="dcterms:W3CDTF">2023-12-12T19:50:34Z</dcterms:modified>
</cp:coreProperties>
</file>