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2BD84461-FDEE-4162-9AE2-921ADB3568B3}" xr6:coauthVersionLast="47" xr6:coauthVersionMax="47" xr10:uidLastSave="{00000000-0000-0000-0000-000000000000}"/>
  <bookViews>
    <workbookView xWindow="8700" yWindow="135" windowWidth="19650" windowHeight="1548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<sst xmlns="http://schemas.openxmlformats.org/spreadsheetml/2006/main" count="143" uniqueCount="124">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</sst>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67" activePane="bottomRight" state="frozen"/>
      <selection pane="topRight" activeCell="C1" sqref="C1"/>
      <selection pane="bottomLeft" activeCell="A10" sqref="A10"/>
      <selection pane="bottomRight" activeCell="J68" sqref="J68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20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2949008.5700000003</v>
      </c>
      <c r="J9" s="23">
        <f t="shared" si="1"/>
        <v>5405305.71</v>
      </c>
      <c r="K9" s="23">
        <f t="shared" si="1"/>
        <v>3025804.79</v>
      </c>
      <c r="L9" s="23">
        <f t="shared" si="1"/>
        <v>3092681.85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63">
        <f t="shared" si="1"/>
        <v>30011032.190000005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2381325.7599999998</v>
      </c>
      <c r="L10" s="35">
        <v>2655586.52</v>
      </c>
      <c r="M10" s="35">
        <v>0</v>
      </c>
      <c r="N10" s="35">
        <v>0</v>
      </c>
      <c r="O10" s="35">
        <v>0</v>
      </c>
      <c r="P10" s="26">
        <f t="shared" ref="P10:P13" si="2">SUM(D10:O10)</f>
        <v>22505995.760000002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65000</v>
      </c>
      <c r="L11" s="35">
        <v>65000</v>
      </c>
      <c r="M11" s="35">
        <v>0</v>
      </c>
      <c r="N11" s="35">
        <v>0</v>
      </c>
      <c r="O11" s="35">
        <v>0</v>
      </c>
      <c r="P11" s="26">
        <f t="shared" si="2"/>
        <v>3962315.14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210000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210000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372710.93000000005</v>
      </c>
      <c r="J14" s="62">
        <v>372710.93000000005</v>
      </c>
      <c r="K14" s="62">
        <v>369479.03</v>
      </c>
      <c r="L14" s="62">
        <v>372095.33</v>
      </c>
      <c r="M14" s="62">
        <v>0</v>
      </c>
      <c r="N14" s="62">
        <v>0</v>
      </c>
      <c r="O14" s="62">
        <v>0</v>
      </c>
      <c r="P14" s="26">
        <f>SUM(D14:O14)</f>
        <v>3332721.290000001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1136716.9099999999</v>
      </c>
      <c r="I15" s="28">
        <f t="shared" si="3"/>
        <v>1267261.83</v>
      </c>
      <c r="J15" s="28">
        <f t="shared" si="3"/>
        <v>1091204.24</v>
      </c>
      <c r="K15" s="28">
        <f t="shared" si="3"/>
        <v>970011.21</v>
      </c>
      <c r="L15" s="28">
        <f t="shared" si="3"/>
        <v>2422879.6799999997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9">
        <f t="shared" si="3"/>
        <v>11754253.25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158205.85</v>
      </c>
      <c r="L16" s="35">
        <v>197041.16999999998</v>
      </c>
      <c r="M16" s="35">
        <v>0</v>
      </c>
      <c r="N16" s="35">
        <v>0</v>
      </c>
      <c r="O16" s="35">
        <v>0</v>
      </c>
      <c r="P16" s="26">
        <f t="shared" ref="P16:P24" si="4">SUM(D16:O16)</f>
        <v>1874977.3699999999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796.5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216264.5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207032.5</v>
      </c>
      <c r="L18" s="35">
        <v>165162.94</v>
      </c>
      <c r="M18" s="35">
        <v>0</v>
      </c>
      <c r="N18" s="35">
        <v>0</v>
      </c>
      <c r="O18" s="35">
        <v>0</v>
      </c>
      <c r="P18" s="26">
        <f t="shared" si="4"/>
        <v>1334008.3899999999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30253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30253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327635.52</v>
      </c>
      <c r="L21" s="35">
        <v>319677.37</v>
      </c>
      <c r="M21" s="35">
        <v>0</v>
      </c>
      <c r="N21" s="35">
        <v>0</v>
      </c>
      <c r="O21" s="35">
        <v>0</v>
      </c>
      <c r="P21" s="26">
        <f t="shared" si="4"/>
        <v>2764030.97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64801.520000000004</v>
      </c>
      <c r="L22" s="35">
        <v>114566.2</v>
      </c>
      <c r="M22" s="35">
        <v>0</v>
      </c>
      <c r="N22" s="35">
        <v>0</v>
      </c>
      <c r="O22" s="35">
        <v>0</v>
      </c>
      <c r="P22" s="26">
        <f t="shared" si="4"/>
        <v>865206.1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147774.32</v>
      </c>
      <c r="L23" s="35">
        <v>1600000</v>
      </c>
      <c r="M23" s="35">
        <v>0</v>
      </c>
      <c r="N23" s="35">
        <v>0</v>
      </c>
      <c r="O23" s="35">
        <v>0</v>
      </c>
      <c r="P23" s="26">
        <f t="shared" si="4"/>
        <v>4139028.13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33512</v>
      </c>
      <c r="L24" s="35">
        <v>26432</v>
      </c>
      <c r="M24" s="35">
        <v>0</v>
      </c>
      <c r="N24" s="35">
        <v>0</v>
      </c>
      <c r="O24" s="35">
        <v>0</v>
      </c>
      <c r="P24" s="26">
        <f t="shared" si="4"/>
        <v>380484.79000000004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770505</v>
      </c>
      <c r="I25" s="28">
        <f t="shared" si="6"/>
        <v>29716</v>
      </c>
      <c r="J25" s="28">
        <f t="shared" si="6"/>
        <v>529822</v>
      </c>
      <c r="K25" s="28">
        <f t="shared" si="6"/>
        <v>301451.12</v>
      </c>
      <c r="L25" s="28">
        <f t="shared" si="6"/>
        <v>93597.6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2027821.23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16892.95</v>
      </c>
      <c r="L26" s="35">
        <v>82505.600000000006</v>
      </c>
      <c r="M26" s="35">
        <v>0</v>
      </c>
      <c r="N26" s="35">
        <v>0</v>
      </c>
      <c r="O26" s="35">
        <v>0</v>
      </c>
      <c r="P26" s="26">
        <f t="shared" ref="P26:P72" si="7">SUM(D26:O26)</f>
        <v>127678.55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7700</v>
      </c>
      <c r="H28" s="35">
        <v>11505</v>
      </c>
      <c r="I28" s="35">
        <v>0</v>
      </c>
      <c r="J28" s="35">
        <v>11550</v>
      </c>
      <c r="K28" s="35">
        <v>46093.16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120710.53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6432.5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6432.5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75992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570</v>
      </c>
      <c r="L32" s="35"/>
      <c r="M32" s="35">
        <v>0</v>
      </c>
      <c r="N32" s="35">
        <v>0</v>
      </c>
      <c r="O32" s="35">
        <v>0</v>
      </c>
      <c r="P32" s="26">
        <f t="shared" si="7"/>
        <v>1265570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>
        <v>11092</v>
      </c>
      <c r="M33" s="76"/>
      <c r="N33" s="76"/>
      <c r="O33" s="76"/>
      <c r="P33" s="26">
        <f t="shared" si="7"/>
        <v>11092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231462.50999999998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420345.65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1093381.68</v>
      </c>
      <c r="M61" s="75">
        <f t="shared" si="11"/>
        <v>0</v>
      </c>
      <c r="N61" s="75">
        <f t="shared" si="11"/>
        <v>0</v>
      </c>
      <c r="O61" s="75">
        <f t="shared" si="11"/>
        <v>0</v>
      </c>
      <c r="P61" s="74">
        <f t="shared" si="9"/>
        <v>1846851.1099999999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>
        <v>1093381.68</v>
      </c>
      <c r="M62" s="76"/>
      <c r="N62" s="76"/>
      <c r="O62" s="76"/>
      <c r="P62" s="26">
        <f t="shared" si="7"/>
        <v>1846851.1099999999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4245986.4000000004</v>
      </c>
      <c r="J73" s="42">
        <f t="shared" si="15"/>
        <v>7026331.9500000002</v>
      </c>
      <c r="K73" s="42">
        <f t="shared" si="15"/>
        <v>4297267.12</v>
      </c>
      <c r="L73" s="42">
        <f t="shared" si="15"/>
        <v>6702540.8099999987</v>
      </c>
      <c r="M73" s="42">
        <f t="shared" si="15"/>
        <v>0</v>
      </c>
      <c r="N73" s="42">
        <f t="shared" si="15"/>
        <v>0</v>
      </c>
      <c r="O73" s="42">
        <f t="shared" si="15"/>
        <v>0</v>
      </c>
      <c r="P73" s="81">
        <f>+P9+P15+P25+P35+P51+P61+P66+P69</f>
        <v>45865573.780000001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4245986.4000000004</v>
      </c>
      <c r="J84" s="93">
        <f t="shared" si="16"/>
        <v>7026331.9500000002</v>
      </c>
      <c r="K84" s="93">
        <f>+K73</f>
        <v>4297267.12</v>
      </c>
      <c r="L84" s="93">
        <f t="shared" si="16"/>
        <v>6702540.8099999987</v>
      </c>
      <c r="M84" s="93">
        <f t="shared" si="16"/>
        <v>0</v>
      </c>
      <c r="N84" s="93">
        <f t="shared" si="16"/>
        <v>0</v>
      </c>
      <c r="O84" s="93">
        <f t="shared" si="16"/>
        <v>0</v>
      </c>
      <c r="P84" s="94">
        <f t="shared" si="16"/>
        <v>45865573.780000001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1</v>
      </c>
      <c r="I108" s="71">
        <f t="shared" si="17"/>
        <v>1</v>
      </c>
      <c r="J108" s="58">
        <f t="shared" si="17"/>
        <v>1</v>
      </c>
      <c r="K108" s="58">
        <f t="shared" si="17"/>
        <v>1</v>
      </c>
      <c r="L108" s="58">
        <f t="shared" si="17"/>
        <v>2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2024-09-03T18:39:53Z</cp:lastPrinted>
  <dcterms:created xsi:type="dcterms:W3CDTF">2023-01-10T02:04:46Z</dcterms:created>
  <dcterms:modified xsi:type="dcterms:W3CDTF">2024-10-03T15:05:06Z</dcterms:modified>
</cp:coreProperties>
</file>