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4FB0B6D9-C0C8-4484-917F-5E4841C216E2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'!$A$7:$Q$84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5" l="1"/>
  <c r="D15" i="5"/>
  <c r="E15" i="5"/>
  <c r="F15" i="5"/>
  <c r="H15" i="5"/>
  <c r="I15" i="5"/>
  <c r="J15" i="5"/>
  <c r="K15" i="5"/>
  <c r="L15" i="5"/>
  <c r="M15" i="5"/>
  <c r="N15" i="5"/>
  <c r="O15" i="5"/>
  <c r="G15" i="5"/>
  <c r="O51" i="5"/>
  <c r="N51" i="5"/>
  <c r="M51" i="5"/>
  <c r="L51" i="5"/>
  <c r="K51" i="5"/>
  <c r="J51" i="5"/>
  <c r="I51" i="5"/>
  <c r="H51" i="5"/>
  <c r="G51" i="5"/>
  <c r="F51" i="5"/>
  <c r="E51" i="5"/>
  <c r="D51" i="5"/>
  <c r="O61" i="5"/>
  <c r="N61" i="5"/>
  <c r="M61" i="5"/>
  <c r="L61" i="5"/>
  <c r="K61" i="5"/>
  <c r="J61" i="5"/>
  <c r="I61" i="5"/>
  <c r="H61" i="5"/>
  <c r="G61" i="5"/>
  <c r="F61" i="5"/>
  <c r="E61" i="5"/>
  <c r="D61" i="5"/>
  <c r="G9" i="5"/>
  <c r="P43" i="5"/>
  <c r="H25" i="5"/>
  <c r="H9" i="5"/>
  <c r="P72" i="5"/>
  <c r="P71" i="5"/>
  <c r="P70" i="5"/>
  <c r="M69" i="5"/>
  <c r="L69" i="5"/>
  <c r="K69" i="5"/>
  <c r="J69" i="5"/>
  <c r="I69" i="5"/>
  <c r="H69" i="5"/>
  <c r="G69" i="5"/>
  <c r="F69" i="5"/>
  <c r="E69" i="5"/>
  <c r="P68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P51" i="5" l="1"/>
  <c r="P16" i="5"/>
  <c r="P69" i="5"/>
  <c r="P66" i="5"/>
  <c r="P61" i="5"/>
  <c r="P23" i="5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P9" i="5"/>
  <c r="H108" i="5" l="1"/>
  <c r="P73" i="5"/>
  <c r="P84" i="5" s="1"/>
  <c r="E108" i="5"/>
  <c r="D108" i="5"/>
  <c r="G108" i="5"/>
  <c r="J108" i="5"/>
  <c r="F108" i="5"/>
  <c r="N108" i="5"/>
  <c r="M108" i="5"/>
  <c r="L108" i="5"/>
  <c r="K108" i="5"/>
  <c r="I108" i="5"/>
</calcChain>
</file>

<file path=xl/sharedStrings.xml><?xml version="1.0" encoding="utf-8"?>
<sst xmlns="http://schemas.openxmlformats.org/spreadsheetml/2006/main" count="137" uniqueCount="125">
  <si>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</si>
  <si>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</si>
  <si>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</si>
  <si>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</si>
  <si>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</si>
  <si>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</si>
  <si>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</si>
  <si>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</si>
  <si>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</si>
  <si>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</si>
  <si>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</si>
  <si>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</si>
  <si>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</si>
  <si>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</si>
  <si>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</si>
  <si>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</si>
  <si>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</si>
  <si>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</si>
  <si>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</si>
  <si>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</si>
  <si>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</si>
  <si>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</si>
  <si>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</si>
  <si>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</si>
  <si>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</si>
  <si>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</si>
  <si>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</si>
  <si>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</si>
  <si>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</si>
  <si>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</si>
  <si>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</si>
  <si>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</si>
  <si>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</si>
  <si>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</si>
  <si>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</si>
  <si>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</si>
  <si>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</si>
  <si>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</si>
  <si>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</si>
  <si>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</si>
  <si>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</si>
  <si>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</si>
  <si>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</si>
  <si>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</si>
  <si>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</si>
  <si>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</si>
  <si>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</si>
  <si>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</si>
  <si>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</si>
  <si>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</si>
  <si>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</si>
  <si>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</si>
  <si>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</si>
  <si>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</si>
  <si>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</si>
  <si>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</si>
  <si>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</si>
  <si>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</si>
  <si>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</si>
  <si>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</si>
  <si>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</si>
  <si>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</si>
  <si>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</si>
  <si>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</si>
  <si>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</si>
  <si>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</si>
  <si>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</si>
  <si>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</si>
  <si>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</si>
  <si>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</si>
  <si>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</si>
  <si>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</si>
  <si>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</si>
  <si>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</si>
  <si>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</si>
  <si>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</si>
  <si>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</si>
  <si>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</si>
  <si>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</si>
  <si>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</si>
  <si>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</si>
  <si>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</si>
  <si>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</si>
  <si>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</si>
  <si>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</si>
  <si>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</si>
  <si>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</si>
  <si>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</si>
  <si>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</si>
  <si>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</si>
  <si>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</si>
  <si>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</si>
  <si>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</si>
  <si>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</si>
  <si>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</si>
  <si>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</si>
  <si>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</si>
  <si>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</si>
  <si>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</si>
  <si>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</si>
  <si>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</si>
  <si>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</si>
  <si>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</si>
  <si>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</si>
  <si>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</si>
  <si>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</si>
  <si>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</si>
  <si>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</si>
  <si>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</si>
  <si>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</si>
  <si>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</si>
  <si>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</si>
  <si>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</si>
  <si>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</si>
  <si>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</si>
  <si>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</si>
  <si>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</si>
  <si>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</si>
  <si>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</si>
  <si>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</si>
  <si>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</si>
  <si>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</si>
  <si>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2025</t>
  </si>
  <si>
    <t>Año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</si>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</sst>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10" fillId="0" borderId="4" xfId="0" applyNumberFormat="1" applyFont="1" applyBorder="1" applyProtection="1">
      <protection locked="0"/>
    </xf>
    <xf numFmtId="164" fontId="10" fillId="0" borderId="5" xfId="1" applyNumberFormat="1" applyFont="1" applyBorder="1" applyProtection="1"/>
    <xf numFmtId="164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sheetPr>
    <pageSetUpPr fitToPage="1"/>
  </sheetPr>
  <dimension ref="A1:Q108"/>
  <sheetViews>
    <sheetView showGridLines="0" tabSelected="1" zoomScale="70" zoomScaleNormal="70" zoomScaleSheetLayoutView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6" sqref="E16:E22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5.85546875" style="2" customWidth="1"/>
    <col min="9" max="9" width="14.5703125" style="74" customWidth="1"/>
    <col min="10" max="10" width="14.28515625" style="2" customWidth="1"/>
    <col min="11" max="11" width="14" style="8" customWidth="1"/>
    <col min="12" max="12" width="17.140625" style="2" customWidth="1"/>
    <col min="13" max="13" width="14.42578125" style="2" customWidth="1"/>
    <col min="14" max="14" width="15" style="2" customWidth="1"/>
    <col min="15" max="15" width="18" style="2" customWidth="1"/>
    <col min="16" max="16" width="16.85546875" style="2" customWidth="1"/>
    <col min="17" max="17" width="9.140625" style="2"/>
    <col min="18" max="22" width="0" style="2" hidden="1" customWidth="1"/>
    <col min="23" max="16384" width="9.140625" style="2"/>
  </cols>
  <sheetData>
    <row r="1" spans="1:16" ht="18.75" x14ac:dyDescent="0.2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8.75" x14ac:dyDescent="0.25">
      <c r="B2" s="87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8.75" x14ac:dyDescent="0.25">
      <c r="B3" s="87" t="s">
        <v>123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 customHeight="1" x14ac:dyDescent="0.25">
      <c r="B4" s="5"/>
      <c r="C4" s="5"/>
      <c r="D4" s="5"/>
      <c r="E4" s="5"/>
      <c r="F4" s="6" t="s">
        <v>5</v>
      </c>
      <c r="G4" s="5"/>
      <c r="H4" s="5"/>
      <c r="I4" s="73"/>
      <c r="J4" s="72" t="s">
        <v>124</v>
      </c>
      <c r="K4" s="6" t="s">
        <v>122</v>
      </c>
      <c r="L4" s="5"/>
      <c r="M4" s="5"/>
      <c r="N4" s="5"/>
      <c r="O4" s="5"/>
      <c r="P4" s="5"/>
    </row>
    <row r="5" spans="1:16" x14ac:dyDescent="0.25">
      <c r="B5" s="88" t="s">
        <v>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D6" s="7"/>
      <c r="E6" s="7"/>
      <c r="F6" s="7"/>
      <c r="P6" s="9"/>
    </row>
    <row r="7" spans="1:16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5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</row>
    <row r="8" spans="1:16" x14ac:dyDescent="0.25">
      <c r="B8" s="13" t="s">
        <v>25</v>
      </c>
      <c r="C8" s="14"/>
      <c r="D8" s="14"/>
      <c r="E8" s="15"/>
      <c r="F8" s="15"/>
      <c r="G8" s="15"/>
      <c r="H8" s="15"/>
      <c r="I8" s="76"/>
      <c r="J8" s="15"/>
      <c r="K8" s="16"/>
      <c r="L8" s="15"/>
      <c r="M8" s="15"/>
      <c r="N8" s="15"/>
      <c r="O8" s="15"/>
      <c r="P8" s="15"/>
    </row>
    <row r="9" spans="1:16" s="12" customFormat="1" ht="30" x14ac:dyDescent="0.25">
      <c r="A9" s="17">
        <v>1</v>
      </c>
      <c r="B9" s="18" t="s">
        <v>26</v>
      </c>
      <c r="C9" s="19"/>
      <c r="D9" s="20">
        <f>SUM(D10:D14)</f>
        <v>2944392.97</v>
      </c>
      <c r="E9" s="21">
        <f t="shared" ref="E9:P9" si="0">SUM(E10:E14)</f>
        <v>2886697.97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71">
        <f t="shared" si="0"/>
        <v>5831090.9400000004</v>
      </c>
    </row>
    <row r="10" spans="1:16" s="12" customFormat="1" x14ac:dyDescent="0.25">
      <c r="A10" s="17">
        <v>2</v>
      </c>
      <c r="B10" s="22" t="s">
        <v>27</v>
      </c>
      <c r="D10" s="26">
        <v>2507297.64</v>
      </c>
      <c r="E10" s="35">
        <v>2457297.64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3">
        <f t="shared" ref="P10:P13" si="1">SUM(D10:O10)</f>
        <v>4964595.28</v>
      </c>
    </row>
    <row r="11" spans="1:16" s="12" customFormat="1" x14ac:dyDescent="0.25">
      <c r="A11" s="17">
        <v>2</v>
      </c>
      <c r="B11" s="22" t="s">
        <v>28</v>
      </c>
      <c r="D11" s="26">
        <v>65000</v>
      </c>
      <c r="E11" s="35">
        <v>65000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3">
        <f t="shared" si="1"/>
        <v>130000</v>
      </c>
    </row>
    <row r="12" spans="1:16" s="12" customFormat="1" ht="30" x14ac:dyDescent="0.25">
      <c r="A12" s="17">
        <v>2</v>
      </c>
      <c r="B12" s="22" t="s">
        <v>29</v>
      </c>
      <c r="D12" s="26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3">
        <f t="shared" si="1"/>
        <v>0</v>
      </c>
    </row>
    <row r="13" spans="1:16" s="12" customFormat="1" ht="30" x14ac:dyDescent="0.25">
      <c r="A13" s="17">
        <v>2</v>
      </c>
      <c r="B13" s="22" t="s">
        <v>30</v>
      </c>
      <c r="D13" s="26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3">
        <f t="shared" si="1"/>
        <v>0</v>
      </c>
    </row>
    <row r="14" spans="1:16" s="12" customFormat="1" ht="30" x14ac:dyDescent="0.25">
      <c r="A14" s="17">
        <v>2</v>
      </c>
      <c r="B14" s="22" t="s">
        <v>31</v>
      </c>
      <c r="D14" s="26">
        <v>372095.33</v>
      </c>
      <c r="E14" s="70">
        <v>364400.33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>SUM(D14:O14)</f>
        <v>736495.66</v>
      </c>
    </row>
    <row r="15" spans="1:16" s="12" customFormat="1" x14ac:dyDescent="0.25">
      <c r="A15" s="17">
        <v>1</v>
      </c>
      <c r="B15" s="18" t="s">
        <v>32</v>
      </c>
      <c r="D15" s="24">
        <f>SUM(D16:D24)</f>
        <v>667617.52</v>
      </c>
      <c r="E15" s="25">
        <f t="shared" ref="E15:P15" si="2">SUM(E16:E24)</f>
        <v>757572.66999999993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  <c r="M15" s="25">
        <f t="shared" si="2"/>
        <v>0</v>
      </c>
      <c r="N15" s="25">
        <f t="shared" si="2"/>
        <v>0</v>
      </c>
      <c r="O15" s="25">
        <f t="shared" si="2"/>
        <v>0</v>
      </c>
      <c r="P15" s="85">
        <f t="shared" si="2"/>
        <v>1425190.19</v>
      </c>
    </row>
    <row r="16" spans="1:16" s="12" customFormat="1" x14ac:dyDescent="0.25">
      <c r="A16" s="17">
        <v>2</v>
      </c>
      <c r="B16" s="22" t="s">
        <v>33</v>
      </c>
      <c r="D16" s="26">
        <v>184563.93000000002</v>
      </c>
      <c r="E16" s="35">
        <v>157268.02000000002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3">
        <f t="shared" ref="P16:P24" si="3">SUM(D16:O16)</f>
        <v>341831.95000000007</v>
      </c>
    </row>
    <row r="17" spans="1:16" s="12" customFormat="1" ht="30" x14ac:dyDescent="0.25">
      <c r="A17" s="17">
        <v>2</v>
      </c>
      <c r="B17" s="22" t="s">
        <v>34</v>
      </c>
      <c r="D17" s="26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3">
        <f t="shared" si="3"/>
        <v>0</v>
      </c>
    </row>
    <row r="18" spans="1:16" s="12" customFormat="1" x14ac:dyDescent="0.25">
      <c r="A18" s="17">
        <v>2</v>
      </c>
      <c r="B18" s="22" t="s">
        <v>35</v>
      </c>
      <c r="D18" s="26">
        <v>135175</v>
      </c>
      <c r="E18" s="35">
        <v>176931.8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3">
        <f t="shared" si="3"/>
        <v>312106.8</v>
      </c>
    </row>
    <row r="19" spans="1:16" s="12" customFormat="1" ht="18" customHeight="1" x14ac:dyDescent="0.25">
      <c r="A19" s="17">
        <v>2</v>
      </c>
      <c r="B19" s="22" t="s">
        <v>36</v>
      </c>
      <c r="D19" s="26">
        <v>0</v>
      </c>
      <c r="E19" s="35">
        <v>45000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3">
        <f t="shared" si="3"/>
        <v>45000</v>
      </c>
    </row>
    <row r="20" spans="1:16" s="12" customFormat="1" x14ac:dyDescent="0.25">
      <c r="A20" s="17">
        <v>2</v>
      </c>
      <c r="B20" s="22" t="s">
        <v>37</v>
      </c>
      <c r="D20" s="26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3">
        <f t="shared" si="3"/>
        <v>0</v>
      </c>
    </row>
    <row r="21" spans="1:16" s="12" customFormat="1" x14ac:dyDescent="0.25">
      <c r="A21" s="17">
        <v>2</v>
      </c>
      <c r="B21" s="22" t="s">
        <v>38</v>
      </c>
      <c r="D21" s="26">
        <v>347878.59</v>
      </c>
      <c r="E21" s="35">
        <v>337812.88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3">
        <f t="shared" si="3"/>
        <v>685691.47</v>
      </c>
    </row>
    <row r="22" spans="1:16" s="12" customFormat="1" ht="45" x14ac:dyDescent="0.25">
      <c r="A22" s="17">
        <v>2</v>
      </c>
      <c r="B22" s="22" t="s">
        <v>39</v>
      </c>
      <c r="D22" s="26">
        <v>0</v>
      </c>
      <c r="E22" s="35">
        <v>40559.97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3">
        <f t="shared" si="3"/>
        <v>40559.97</v>
      </c>
    </row>
    <row r="23" spans="1:16" s="12" customFormat="1" ht="30" x14ac:dyDescent="0.25">
      <c r="A23" s="17">
        <v>2</v>
      </c>
      <c r="B23" s="22" t="s">
        <v>40</v>
      </c>
      <c r="D23" s="26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23">
        <f t="shared" si="3"/>
        <v>0</v>
      </c>
    </row>
    <row r="24" spans="1:16" s="12" customFormat="1" ht="30" x14ac:dyDescent="0.25">
      <c r="A24" s="17">
        <v>2</v>
      </c>
      <c r="B24" s="22" t="s">
        <v>41</v>
      </c>
      <c r="D24" s="26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23">
        <f t="shared" si="3"/>
        <v>0</v>
      </c>
    </row>
    <row r="25" spans="1:16" s="12" customFormat="1" x14ac:dyDescent="0.25">
      <c r="A25" s="17">
        <v>1</v>
      </c>
      <c r="B25" s="18" t="s">
        <v>42</v>
      </c>
      <c r="D25" s="25">
        <f t="shared" ref="D25:E25" si="4">SUM(D26:D34)</f>
        <v>0</v>
      </c>
      <c r="E25" s="25">
        <f t="shared" si="4"/>
        <v>0</v>
      </c>
      <c r="F25" s="25">
        <f>SUM(F26:F34)</f>
        <v>0</v>
      </c>
      <c r="G25" s="25">
        <f t="shared" ref="G25:P25" si="5">SUM(G26:G34)</f>
        <v>0</v>
      </c>
      <c r="H25" s="25">
        <f t="shared" si="5"/>
        <v>0</v>
      </c>
      <c r="I25" s="25">
        <f t="shared" si="5"/>
        <v>0</v>
      </c>
      <c r="J25" s="25">
        <f t="shared" si="5"/>
        <v>0</v>
      </c>
      <c r="K25" s="25">
        <f t="shared" si="5"/>
        <v>0</v>
      </c>
      <c r="L25" s="25">
        <f t="shared" si="5"/>
        <v>0</v>
      </c>
      <c r="M25" s="25">
        <f t="shared" si="5"/>
        <v>0</v>
      </c>
      <c r="N25" s="25">
        <f t="shared" si="5"/>
        <v>0</v>
      </c>
      <c r="O25" s="25">
        <f t="shared" si="5"/>
        <v>0</v>
      </c>
      <c r="P25" s="85">
        <f t="shared" si="5"/>
        <v>0</v>
      </c>
    </row>
    <row r="26" spans="1:16" s="12" customFormat="1" ht="30" x14ac:dyDescent="0.25">
      <c r="A26" s="17">
        <v>2</v>
      </c>
      <c r="B26" s="22" t="s">
        <v>43</v>
      </c>
      <c r="D26" s="26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23">
        <f t="shared" ref="P26:P72" si="6">SUM(D26:O26)</f>
        <v>0</v>
      </c>
    </row>
    <row r="27" spans="1:16" s="12" customFormat="1" x14ac:dyDescent="0.25">
      <c r="A27" s="17">
        <v>2</v>
      </c>
      <c r="B27" s="22" t="s">
        <v>44</v>
      </c>
      <c r="D27" s="26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3">
        <f t="shared" si="6"/>
        <v>0</v>
      </c>
    </row>
    <row r="28" spans="1:16" s="12" customFormat="1" ht="30" x14ac:dyDescent="0.25">
      <c r="A28" s="17">
        <v>2</v>
      </c>
      <c r="B28" s="22" t="s">
        <v>45</v>
      </c>
      <c r="D28" s="26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3">
        <f t="shared" si="6"/>
        <v>0</v>
      </c>
    </row>
    <row r="29" spans="1:16" s="12" customFormat="1" x14ac:dyDescent="0.25">
      <c r="A29" s="17">
        <v>2</v>
      </c>
      <c r="B29" s="22" t="s">
        <v>46</v>
      </c>
      <c r="D29" s="26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3">
        <f t="shared" si="6"/>
        <v>0</v>
      </c>
    </row>
    <row r="30" spans="1:16" s="12" customFormat="1" ht="30" x14ac:dyDescent="0.25">
      <c r="A30" s="17">
        <v>2</v>
      </c>
      <c r="B30" s="22" t="s">
        <v>47</v>
      </c>
      <c r="D30" s="26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3">
        <f t="shared" si="6"/>
        <v>0</v>
      </c>
    </row>
    <row r="31" spans="1:16" s="12" customFormat="1" ht="30" x14ac:dyDescent="0.25">
      <c r="A31" s="17">
        <v>2</v>
      </c>
      <c r="B31" s="22" t="s">
        <v>48</v>
      </c>
      <c r="D31" s="26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3">
        <f t="shared" si="6"/>
        <v>0</v>
      </c>
    </row>
    <row r="32" spans="1:16" s="12" customFormat="1" ht="30" x14ac:dyDescent="0.25">
      <c r="A32" s="17">
        <v>2</v>
      </c>
      <c r="B32" s="22" t="s">
        <v>49</v>
      </c>
      <c r="D32" s="26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3">
        <f t="shared" si="6"/>
        <v>0</v>
      </c>
    </row>
    <row r="33" spans="1:16" s="12" customFormat="1" ht="45" x14ac:dyDescent="0.25">
      <c r="A33" s="17">
        <v>2</v>
      </c>
      <c r="B33" s="22" t="s">
        <v>50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45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3">
        <f t="shared" si="6"/>
        <v>0</v>
      </c>
    </row>
    <row r="34" spans="1:16" s="12" customFormat="1" x14ac:dyDescent="0.25">
      <c r="A34" s="17">
        <v>2</v>
      </c>
      <c r="B34" s="22" t="s">
        <v>51</v>
      </c>
      <c r="D34" s="26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3">
        <f t="shared" si="6"/>
        <v>0</v>
      </c>
    </row>
    <row r="35" spans="1:16" s="12" customFormat="1" x14ac:dyDescent="0.25">
      <c r="A35" s="17">
        <v>1</v>
      </c>
      <c r="B35" s="18" t="s">
        <v>52</v>
      </c>
      <c r="D35" s="26"/>
      <c r="E35" s="28"/>
      <c r="F35" s="28"/>
      <c r="G35" s="28"/>
      <c r="H35" s="28"/>
      <c r="I35" s="77"/>
      <c r="J35" s="28"/>
      <c r="K35" s="28"/>
      <c r="L35" s="28"/>
      <c r="M35" s="28"/>
      <c r="N35" s="28"/>
      <c r="O35" s="28"/>
      <c r="P35" s="29">
        <f t="shared" ref="P35" si="7">+P36+P37+P38+P40+P41+P42</f>
        <v>0</v>
      </c>
    </row>
    <row r="36" spans="1:16" s="12" customFormat="1" ht="30" x14ac:dyDescent="0.25">
      <c r="A36" s="17">
        <v>2</v>
      </c>
      <c r="B36" s="22" t="s">
        <v>53</v>
      </c>
      <c r="D36" s="26"/>
      <c r="E36" s="27"/>
      <c r="F36" s="27"/>
      <c r="G36" s="27"/>
      <c r="H36" s="27"/>
      <c r="I36" s="45"/>
      <c r="J36" s="27"/>
      <c r="K36" s="27"/>
      <c r="L36" s="27"/>
      <c r="M36" s="27"/>
      <c r="N36" s="27"/>
      <c r="O36" s="27"/>
      <c r="P36" s="23">
        <f t="shared" si="6"/>
        <v>0</v>
      </c>
    </row>
    <row r="37" spans="1:16" s="12" customFormat="1" ht="30" x14ac:dyDescent="0.25">
      <c r="A37" s="17">
        <v>2</v>
      </c>
      <c r="B37" s="22" t="s">
        <v>54</v>
      </c>
      <c r="D37" s="26"/>
      <c r="E37" s="27"/>
      <c r="F37" s="27"/>
      <c r="G37" s="27"/>
      <c r="H37" s="27"/>
      <c r="I37" s="45"/>
      <c r="J37" s="27"/>
      <c r="K37" s="27"/>
      <c r="L37" s="27"/>
      <c r="M37" s="27"/>
      <c r="N37" s="27"/>
      <c r="O37" s="27"/>
      <c r="P37" s="23">
        <f t="shared" si="6"/>
        <v>0</v>
      </c>
    </row>
    <row r="38" spans="1:16" s="12" customFormat="1" ht="30" x14ac:dyDescent="0.25">
      <c r="A38" s="17">
        <v>2</v>
      </c>
      <c r="B38" s="22" t="s">
        <v>55</v>
      </c>
      <c r="D38" s="26"/>
      <c r="E38" s="27"/>
      <c r="F38" s="27"/>
      <c r="G38" s="27"/>
      <c r="H38" s="27"/>
      <c r="I38" s="45"/>
      <c r="J38" s="27"/>
      <c r="K38" s="27"/>
      <c r="L38" s="27"/>
      <c r="M38" s="27"/>
      <c r="N38" s="27"/>
      <c r="O38" s="27"/>
      <c r="P38" s="23">
        <f t="shared" si="6"/>
        <v>0</v>
      </c>
    </row>
    <row r="39" spans="1:16" s="12" customFormat="1" ht="30" x14ac:dyDescent="0.25">
      <c r="A39" s="17">
        <v>2</v>
      </c>
      <c r="B39" s="22" t="s">
        <v>56</v>
      </c>
      <c r="D39" s="26"/>
      <c r="E39" s="27"/>
      <c r="F39" s="27"/>
      <c r="G39" s="27"/>
      <c r="H39" s="27"/>
      <c r="I39" s="45"/>
      <c r="J39" s="27"/>
      <c r="K39" s="27"/>
      <c r="L39" s="27"/>
      <c r="M39" s="27"/>
      <c r="N39" s="27"/>
      <c r="O39" s="27"/>
      <c r="P39" s="23">
        <f t="shared" si="6"/>
        <v>0</v>
      </c>
    </row>
    <row r="40" spans="1:16" s="12" customFormat="1" ht="30" x14ac:dyDescent="0.25">
      <c r="A40" s="17">
        <v>2</v>
      </c>
      <c r="B40" s="22" t="s">
        <v>57</v>
      </c>
      <c r="D40" s="26"/>
      <c r="E40" s="27"/>
      <c r="F40" s="27"/>
      <c r="G40" s="27"/>
      <c r="H40" s="27"/>
      <c r="I40" s="45"/>
      <c r="J40" s="27"/>
      <c r="K40" s="27"/>
      <c r="L40" s="27"/>
      <c r="M40" s="27"/>
      <c r="N40" s="27"/>
      <c r="O40" s="27"/>
      <c r="P40" s="23">
        <f t="shared" si="6"/>
        <v>0</v>
      </c>
    </row>
    <row r="41" spans="1:16" s="12" customFormat="1" ht="30" x14ac:dyDescent="0.25">
      <c r="A41" s="17">
        <v>2</v>
      </c>
      <c r="B41" s="22" t="s">
        <v>58</v>
      </c>
      <c r="D41" s="26"/>
      <c r="E41" s="27"/>
      <c r="F41" s="27"/>
      <c r="G41" s="27"/>
      <c r="H41" s="27"/>
      <c r="I41" s="45"/>
      <c r="J41" s="27"/>
      <c r="K41" s="27"/>
      <c r="L41" s="27"/>
      <c r="M41" s="27"/>
      <c r="N41" s="27"/>
      <c r="O41" s="27"/>
      <c r="P41" s="23">
        <f t="shared" si="6"/>
        <v>0</v>
      </c>
    </row>
    <row r="42" spans="1:16" s="12" customFormat="1" ht="30" x14ac:dyDescent="0.25">
      <c r="A42" s="17">
        <v>2</v>
      </c>
      <c r="B42" s="22" t="s">
        <v>59</v>
      </c>
      <c r="D42" s="26"/>
      <c r="E42" s="27"/>
      <c r="F42" s="27"/>
      <c r="G42" s="27"/>
      <c r="H42" s="27"/>
      <c r="I42" s="45"/>
      <c r="J42" s="27"/>
      <c r="K42" s="27"/>
      <c r="L42" s="27"/>
      <c r="M42" s="27"/>
      <c r="N42" s="27"/>
      <c r="O42" s="27"/>
      <c r="P42" s="23">
        <f t="shared" si="6"/>
        <v>0</v>
      </c>
    </row>
    <row r="43" spans="1:16" s="12" customFormat="1" x14ac:dyDescent="0.25">
      <c r="A43" s="17">
        <v>1</v>
      </c>
      <c r="B43" s="18" t="s">
        <v>60</v>
      </c>
      <c r="D43" s="30"/>
      <c r="E43" s="27"/>
      <c r="F43" s="27"/>
      <c r="G43" s="27"/>
      <c r="H43" s="27"/>
      <c r="I43" s="45"/>
      <c r="J43" s="27"/>
      <c r="K43" s="27"/>
      <c r="L43" s="27"/>
      <c r="M43" s="27"/>
      <c r="N43" s="27"/>
      <c r="O43" s="27"/>
      <c r="P43" s="23">
        <f t="shared" ref="P43:P61" si="8">SUM(D43:M43)</f>
        <v>0</v>
      </c>
    </row>
    <row r="44" spans="1:16" s="12" customFormat="1" ht="30" x14ac:dyDescent="0.25">
      <c r="A44" s="17">
        <v>2</v>
      </c>
      <c r="B44" s="22" t="s">
        <v>61</v>
      </c>
      <c r="D44" s="26"/>
      <c r="E44" s="27"/>
      <c r="F44" s="27"/>
      <c r="G44" s="27"/>
      <c r="H44" s="27"/>
      <c r="I44" s="45"/>
      <c r="J44" s="27"/>
      <c r="K44" s="27"/>
      <c r="L44" s="27"/>
      <c r="M44" s="27"/>
      <c r="N44" s="27"/>
      <c r="O44" s="27"/>
      <c r="P44" s="23">
        <f t="shared" si="6"/>
        <v>0</v>
      </c>
    </row>
    <row r="45" spans="1:16" s="12" customFormat="1" ht="30" x14ac:dyDescent="0.25">
      <c r="A45" s="17">
        <v>2</v>
      </c>
      <c r="B45" s="22" t="s">
        <v>62</v>
      </c>
      <c r="D45" s="26">
        <v>0</v>
      </c>
      <c r="E45" s="27"/>
      <c r="F45" s="27"/>
      <c r="G45" s="27"/>
      <c r="H45" s="27"/>
      <c r="I45" s="45"/>
      <c r="J45" s="27"/>
      <c r="K45" s="27"/>
      <c r="L45" s="27"/>
      <c r="M45" s="27"/>
      <c r="N45" s="27"/>
      <c r="O45" s="27"/>
      <c r="P45" s="23">
        <f t="shared" si="6"/>
        <v>0</v>
      </c>
    </row>
    <row r="46" spans="1:16" s="12" customFormat="1" ht="30" x14ac:dyDescent="0.25">
      <c r="A46" s="17">
        <v>2</v>
      </c>
      <c r="B46" s="22" t="s">
        <v>63</v>
      </c>
      <c r="D46" s="26">
        <v>0</v>
      </c>
      <c r="E46" s="27"/>
      <c r="F46" s="27"/>
      <c r="G46" s="27"/>
      <c r="H46" s="27"/>
      <c r="I46" s="45"/>
      <c r="J46" s="27"/>
      <c r="K46" s="27"/>
      <c r="L46" s="27"/>
      <c r="M46" s="27"/>
      <c r="N46" s="27"/>
      <c r="O46" s="27"/>
      <c r="P46" s="23">
        <f t="shared" si="6"/>
        <v>0</v>
      </c>
    </row>
    <row r="47" spans="1:16" s="12" customFormat="1" ht="30" x14ac:dyDescent="0.25">
      <c r="A47" s="17">
        <v>2</v>
      </c>
      <c r="B47" s="22" t="s">
        <v>64</v>
      </c>
      <c r="D47" s="26">
        <v>0</v>
      </c>
      <c r="E47" s="27"/>
      <c r="F47" s="27"/>
      <c r="G47" s="27"/>
      <c r="H47" s="27"/>
      <c r="I47" s="45"/>
      <c r="J47" s="27"/>
      <c r="K47" s="27"/>
      <c r="L47" s="27"/>
      <c r="M47" s="27"/>
      <c r="N47" s="27"/>
      <c r="O47" s="27"/>
      <c r="P47" s="23">
        <f t="shared" si="6"/>
        <v>0</v>
      </c>
    </row>
    <row r="48" spans="1:16" s="12" customFormat="1" ht="30" x14ac:dyDescent="0.25">
      <c r="A48" s="17">
        <v>2</v>
      </c>
      <c r="B48" s="22" t="s">
        <v>65</v>
      </c>
      <c r="D48" s="26">
        <v>0</v>
      </c>
      <c r="E48" s="27"/>
      <c r="F48" s="27"/>
      <c r="G48" s="27"/>
      <c r="H48" s="27"/>
      <c r="I48" s="45"/>
      <c r="J48" s="27"/>
      <c r="K48" s="27"/>
      <c r="L48" s="27"/>
      <c r="M48" s="27"/>
      <c r="N48" s="27"/>
      <c r="O48" s="27"/>
      <c r="P48" s="23">
        <f t="shared" si="6"/>
        <v>0</v>
      </c>
    </row>
    <row r="49" spans="1:17" s="12" customFormat="1" ht="30" x14ac:dyDescent="0.25">
      <c r="A49" s="17">
        <v>2</v>
      </c>
      <c r="B49" s="22" t="s">
        <v>66</v>
      </c>
      <c r="D49" s="26">
        <v>0</v>
      </c>
      <c r="E49" s="27"/>
      <c r="F49" s="27"/>
      <c r="G49" s="27"/>
      <c r="H49" s="27"/>
      <c r="I49" s="45"/>
      <c r="J49" s="27"/>
      <c r="K49" s="27"/>
      <c r="L49" s="27"/>
      <c r="M49" s="27"/>
      <c r="N49" s="27"/>
      <c r="O49" s="27"/>
      <c r="P49" s="23">
        <f t="shared" si="6"/>
        <v>0</v>
      </c>
    </row>
    <row r="50" spans="1:17" s="12" customFormat="1" ht="30" x14ac:dyDescent="0.25">
      <c r="A50" s="17">
        <v>2</v>
      </c>
      <c r="B50" s="22" t="s">
        <v>67</v>
      </c>
      <c r="D50" s="31">
        <v>0</v>
      </c>
      <c r="E50" s="27"/>
      <c r="F50" s="27"/>
      <c r="G50" s="27"/>
      <c r="H50" s="27"/>
      <c r="I50" s="45"/>
      <c r="J50" s="27"/>
      <c r="K50" s="27"/>
      <c r="L50" s="27"/>
      <c r="M50" s="27"/>
      <c r="N50" s="27"/>
      <c r="O50" s="27"/>
      <c r="P50" s="23">
        <f t="shared" si="6"/>
        <v>0</v>
      </c>
    </row>
    <row r="51" spans="1:17" s="12" customFormat="1" ht="30" x14ac:dyDescent="0.25">
      <c r="A51" s="17">
        <v>1</v>
      </c>
      <c r="B51" s="18" t="s">
        <v>68</v>
      </c>
      <c r="D51" s="24">
        <f>SUM(D52:D60)</f>
        <v>0</v>
      </c>
      <c r="E51" s="32">
        <f t="shared" ref="E51:P51" si="9">SUM(E52:E60)</f>
        <v>0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78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32">
        <f t="shared" si="9"/>
        <v>0</v>
      </c>
      <c r="O51" s="32">
        <f t="shared" si="9"/>
        <v>0</v>
      </c>
      <c r="P51" s="39">
        <f t="shared" si="9"/>
        <v>0</v>
      </c>
      <c r="Q51" s="28"/>
    </row>
    <row r="52" spans="1:17" s="12" customFormat="1" x14ac:dyDescent="0.25">
      <c r="A52" s="17">
        <v>2</v>
      </c>
      <c r="B52" s="22" t="s">
        <v>70</v>
      </c>
      <c r="D52" s="69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33">
        <f t="shared" si="6"/>
        <v>0</v>
      </c>
    </row>
    <row r="53" spans="1:17" s="12" customFormat="1" ht="30" x14ac:dyDescent="0.25">
      <c r="A53" s="17">
        <v>2</v>
      </c>
      <c r="B53" s="22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3">
        <f t="shared" si="6"/>
        <v>0</v>
      </c>
    </row>
    <row r="54" spans="1:17" s="12" customFormat="1" ht="30" x14ac:dyDescent="0.25">
      <c r="A54" s="17">
        <v>2</v>
      </c>
      <c r="B54" s="22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3">
        <f t="shared" si="6"/>
        <v>0</v>
      </c>
    </row>
    <row r="55" spans="1:17" s="12" customFormat="1" ht="30" x14ac:dyDescent="0.25">
      <c r="A55" s="17">
        <v>2</v>
      </c>
      <c r="B55" s="22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3">
        <f t="shared" si="6"/>
        <v>0</v>
      </c>
    </row>
    <row r="56" spans="1:17" s="12" customFormat="1" ht="30" x14ac:dyDescent="0.25">
      <c r="A56" s="17">
        <v>2</v>
      </c>
      <c r="B56" s="22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3">
        <f t="shared" si="6"/>
        <v>0</v>
      </c>
    </row>
    <row r="57" spans="1:17" s="12" customFormat="1" ht="30" x14ac:dyDescent="0.25">
      <c r="A57" s="17">
        <v>2</v>
      </c>
      <c r="B57" s="22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3">
        <f t="shared" si="6"/>
        <v>0</v>
      </c>
    </row>
    <row r="58" spans="1:17" s="12" customFormat="1" ht="30" x14ac:dyDescent="0.25">
      <c r="A58" s="17">
        <v>2</v>
      </c>
      <c r="B58" s="22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3">
        <f t="shared" si="6"/>
        <v>0</v>
      </c>
    </row>
    <row r="59" spans="1:17" s="12" customFormat="1" x14ac:dyDescent="0.25">
      <c r="A59" s="17">
        <v>2</v>
      </c>
      <c r="B59" s="22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3">
        <f t="shared" si="6"/>
        <v>0</v>
      </c>
    </row>
    <row r="60" spans="1:17" s="12" customFormat="1" ht="45" x14ac:dyDescent="0.25">
      <c r="A60" s="17">
        <v>2</v>
      </c>
      <c r="B60" s="22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3">
        <f t="shared" si="6"/>
        <v>0</v>
      </c>
    </row>
    <row r="61" spans="1:17" s="12" customFormat="1" x14ac:dyDescent="0.25">
      <c r="A61" s="17">
        <v>1</v>
      </c>
      <c r="B61" s="18" t="s">
        <v>79</v>
      </c>
      <c r="D61" s="84">
        <f>SUM(D62:D65)</f>
        <v>0</v>
      </c>
      <c r="E61" s="82">
        <f t="shared" ref="E61:O61" si="10">SUM(E62:E65)</f>
        <v>0</v>
      </c>
      <c r="F61" s="82">
        <f t="shared" si="10"/>
        <v>0</v>
      </c>
      <c r="G61" s="82">
        <f t="shared" si="10"/>
        <v>0</v>
      </c>
      <c r="H61" s="82">
        <f t="shared" si="10"/>
        <v>0</v>
      </c>
      <c r="I61" s="83">
        <f t="shared" si="10"/>
        <v>0</v>
      </c>
      <c r="J61" s="82">
        <f t="shared" si="10"/>
        <v>0</v>
      </c>
      <c r="K61" s="82">
        <f t="shared" si="10"/>
        <v>0</v>
      </c>
      <c r="L61" s="82">
        <f t="shared" si="10"/>
        <v>0</v>
      </c>
      <c r="M61" s="82">
        <f t="shared" si="10"/>
        <v>0</v>
      </c>
      <c r="N61" s="82">
        <f t="shared" si="10"/>
        <v>0</v>
      </c>
      <c r="O61" s="82">
        <f t="shared" si="10"/>
        <v>0</v>
      </c>
      <c r="P61" s="85">
        <f t="shared" si="8"/>
        <v>0</v>
      </c>
    </row>
    <row r="62" spans="1:17" s="12" customFormat="1" x14ac:dyDescent="0.25">
      <c r="A62" s="17">
        <v>2</v>
      </c>
      <c r="B62" s="22" t="s">
        <v>80</v>
      </c>
      <c r="D62" s="36">
        <v>0</v>
      </c>
      <c r="E62" s="27">
        <v>0</v>
      </c>
      <c r="F62" s="27">
        <v>0</v>
      </c>
      <c r="G62" s="27">
        <v>0</v>
      </c>
      <c r="H62" s="27">
        <v>0</v>
      </c>
      <c r="I62" s="45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3">
        <f t="shared" si="6"/>
        <v>0</v>
      </c>
    </row>
    <row r="63" spans="1:17" s="12" customFormat="1" x14ac:dyDescent="0.25">
      <c r="A63" s="17">
        <v>2</v>
      </c>
      <c r="B63" s="22" t="s">
        <v>81</v>
      </c>
      <c r="D63" s="36"/>
      <c r="E63" s="27"/>
      <c r="F63" s="27"/>
      <c r="G63" s="27"/>
      <c r="H63" s="27"/>
      <c r="I63" s="45"/>
      <c r="J63" s="27"/>
      <c r="K63" s="27"/>
      <c r="L63" s="27"/>
      <c r="M63" s="27"/>
      <c r="N63" s="27"/>
      <c r="O63" s="27"/>
      <c r="P63" s="23">
        <f t="shared" si="6"/>
        <v>0</v>
      </c>
    </row>
    <row r="64" spans="1:17" s="12" customFormat="1" ht="30" x14ac:dyDescent="0.25">
      <c r="A64" s="17">
        <v>2</v>
      </c>
      <c r="B64" s="22" t="s">
        <v>82</v>
      </c>
      <c r="D64" s="36"/>
      <c r="E64" s="27"/>
      <c r="F64" s="27"/>
      <c r="G64" s="27"/>
      <c r="H64" s="27"/>
      <c r="I64" s="45"/>
      <c r="J64" s="27"/>
      <c r="K64" s="27"/>
      <c r="L64" s="27"/>
      <c r="M64" s="27"/>
      <c r="N64" s="27"/>
      <c r="O64" s="27"/>
      <c r="P64" s="23">
        <f t="shared" si="6"/>
        <v>0</v>
      </c>
    </row>
    <row r="65" spans="1:16" s="12" customFormat="1" ht="45" x14ac:dyDescent="0.25">
      <c r="A65" s="17">
        <v>2</v>
      </c>
      <c r="B65" s="22" t="s">
        <v>83</v>
      </c>
      <c r="D65" s="36"/>
      <c r="E65" s="27"/>
      <c r="F65" s="27"/>
      <c r="G65" s="27"/>
      <c r="H65" s="27"/>
      <c r="I65" s="45"/>
      <c r="J65" s="27"/>
      <c r="K65" s="27"/>
      <c r="L65" s="27"/>
      <c r="M65" s="27"/>
      <c r="N65" s="27"/>
      <c r="O65" s="27"/>
      <c r="P65" s="23">
        <f t="shared" si="6"/>
        <v>0</v>
      </c>
    </row>
    <row r="66" spans="1:16" s="12" customFormat="1" ht="30" x14ac:dyDescent="0.25">
      <c r="A66" s="17">
        <v>1</v>
      </c>
      <c r="B66" s="18" t="s">
        <v>84</v>
      </c>
      <c r="D66" s="30">
        <f>+D67+D68</f>
        <v>0</v>
      </c>
      <c r="E66" s="32">
        <f t="shared" ref="E66:P66" si="11">+E67+E68</f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78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28">
        <v>0</v>
      </c>
      <c r="O66" s="28">
        <v>0</v>
      </c>
      <c r="P66" s="29">
        <f t="shared" si="11"/>
        <v>0</v>
      </c>
    </row>
    <row r="67" spans="1:16" s="12" customFormat="1" x14ac:dyDescent="0.25">
      <c r="A67" s="17">
        <v>2</v>
      </c>
      <c r="B67" s="22" t="s">
        <v>85</v>
      </c>
      <c r="D67" s="26">
        <v>0</v>
      </c>
      <c r="E67" s="27"/>
      <c r="F67" s="27"/>
      <c r="G67" s="27"/>
      <c r="H67" s="27"/>
      <c r="I67" s="45"/>
      <c r="J67" s="27"/>
      <c r="K67" s="27"/>
      <c r="L67" s="27"/>
      <c r="M67" s="27"/>
      <c r="N67" s="27"/>
      <c r="O67" s="27"/>
      <c r="P67" s="23">
        <f t="shared" si="6"/>
        <v>0</v>
      </c>
    </row>
    <row r="68" spans="1:16" s="12" customFormat="1" ht="30" x14ac:dyDescent="0.25">
      <c r="A68" s="17">
        <v>2</v>
      </c>
      <c r="B68" s="22" t="s">
        <v>86</v>
      </c>
      <c r="D68" s="31">
        <v>0</v>
      </c>
      <c r="E68" s="35"/>
      <c r="F68" s="27"/>
      <c r="G68" s="27"/>
      <c r="H68" s="27"/>
      <c r="I68" s="45"/>
      <c r="J68" s="27"/>
      <c r="K68" s="27"/>
      <c r="L68" s="27"/>
      <c r="M68" s="27"/>
      <c r="N68" s="27"/>
      <c r="O68" s="27"/>
      <c r="P68" s="23">
        <f t="shared" si="6"/>
        <v>0</v>
      </c>
    </row>
    <row r="69" spans="1:16" s="12" customFormat="1" x14ac:dyDescent="0.25">
      <c r="A69" s="17">
        <v>1</v>
      </c>
      <c r="B69" s="18" t="s">
        <v>87</v>
      </c>
      <c r="D69" s="37"/>
      <c r="E69" s="25">
        <f t="shared" ref="E69:I69" si="12">+E70+E71+E72</f>
        <v>0</v>
      </c>
      <c r="F69" s="25">
        <f t="shared" si="12"/>
        <v>0</v>
      </c>
      <c r="G69" s="25">
        <f t="shared" si="12"/>
        <v>0</v>
      </c>
      <c r="H69" s="25">
        <f t="shared" si="12"/>
        <v>0</v>
      </c>
      <c r="I69" s="25">
        <f t="shared" si="12"/>
        <v>0</v>
      </c>
      <c r="J69" s="25">
        <f>+J70+J71+J72</f>
        <v>0</v>
      </c>
      <c r="K69" s="25">
        <f t="shared" ref="K69:P69" si="13">+K70+K71+K72</f>
        <v>0</v>
      </c>
      <c r="L69" s="25">
        <f t="shared" si="13"/>
        <v>0</v>
      </c>
      <c r="M69" s="25">
        <f t="shared" si="13"/>
        <v>0</v>
      </c>
      <c r="N69" s="38">
        <v>0</v>
      </c>
      <c r="O69" s="38">
        <v>0</v>
      </c>
      <c r="P69" s="39">
        <f t="shared" si="13"/>
        <v>0</v>
      </c>
    </row>
    <row r="70" spans="1:16" s="12" customFormat="1" ht="30" x14ac:dyDescent="0.25">
      <c r="A70" s="17">
        <v>2</v>
      </c>
      <c r="B70" s="22" t="s">
        <v>88</v>
      </c>
      <c r="D70" s="31">
        <v>0</v>
      </c>
      <c r="E70" s="35"/>
      <c r="F70" s="27"/>
      <c r="G70" s="27"/>
      <c r="H70" s="27"/>
      <c r="I70" s="45"/>
      <c r="J70" s="27"/>
      <c r="K70" s="27"/>
      <c r="L70" s="27"/>
      <c r="M70" s="27"/>
      <c r="N70" s="27"/>
      <c r="O70" s="27"/>
      <c r="P70" s="23">
        <f t="shared" si="6"/>
        <v>0</v>
      </c>
    </row>
    <row r="71" spans="1:16" s="12" customFormat="1" ht="30" x14ac:dyDescent="0.25">
      <c r="A71" s="17">
        <v>2</v>
      </c>
      <c r="B71" s="22" t="s">
        <v>89</v>
      </c>
      <c r="D71" s="31">
        <v>0</v>
      </c>
      <c r="E71" s="35"/>
      <c r="F71" s="27"/>
      <c r="G71" s="27"/>
      <c r="H71" s="27"/>
      <c r="I71" s="45"/>
      <c r="J71" s="27"/>
      <c r="K71" s="27"/>
      <c r="L71" s="27"/>
      <c r="M71" s="27"/>
      <c r="N71" s="27"/>
      <c r="O71" s="27"/>
      <c r="P71" s="23">
        <f t="shared" si="6"/>
        <v>0</v>
      </c>
    </row>
    <row r="72" spans="1:16" s="12" customFormat="1" ht="30" x14ac:dyDescent="0.25">
      <c r="A72" s="17">
        <v>2</v>
      </c>
      <c r="B72" s="22" t="s">
        <v>90</v>
      </c>
      <c r="D72" s="31">
        <v>0</v>
      </c>
      <c r="E72" s="35"/>
      <c r="F72" s="27"/>
      <c r="G72" s="27"/>
      <c r="H72" s="27"/>
      <c r="I72" s="45"/>
      <c r="J72" s="27"/>
      <c r="K72" s="27"/>
      <c r="L72" s="27"/>
      <c r="M72" s="27"/>
      <c r="N72" s="27"/>
      <c r="O72" s="27"/>
      <c r="P72" s="23">
        <f t="shared" si="6"/>
        <v>0</v>
      </c>
    </row>
    <row r="73" spans="1:16" s="12" customFormat="1" x14ac:dyDescent="0.25">
      <c r="A73" s="17"/>
      <c r="B73" s="40" t="s">
        <v>91</v>
      </c>
      <c r="C73" s="41"/>
      <c r="D73" s="42">
        <f>+D9+D15+D25+D35+D51+D61+D66+D69</f>
        <v>3612010.49</v>
      </c>
      <c r="E73" s="42">
        <f t="shared" ref="E73:O73" si="14">+E9+E15+E25+E35+E51+E61+E66+E69</f>
        <v>3644270.64</v>
      </c>
      <c r="F73" s="42">
        <f t="shared" si="14"/>
        <v>0</v>
      </c>
      <c r="G73" s="42">
        <f t="shared" si="14"/>
        <v>0</v>
      </c>
      <c r="H73" s="42">
        <f t="shared" si="14"/>
        <v>0</v>
      </c>
      <c r="I73" s="42">
        <f t="shared" si="14"/>
        <v>0</v>
      </c>
      <c r="J73" s="42">
        <f t="shared" si="14"/>
        <v>0</v>
      </c>
      <c r="K73" s="42">
        <f t="shared" si="14"/>
        <v>0</v>
      </c>
      <c r="L73" s="42">
        <f t="shared" si="14"/>
        <v>0</v>
      </c>
      <c r="M73" s="42">
        <f t="shared" si="14"/>
        <v>0</v>
      </c>
      <c r="N73" s="42">
        <f t="shared" si="14"/>
        <v>0</v>
      </c>
      <c r="O73" s="42">
        <f t="shared" si="14"/>
        <v>0</v>
      </c>
      <c r="P73" s="86">
        <f>SUM(P69,P61,P51,P25,P15,P9)</f>
        <v>7256281.1300000008</v>
      </c>
    </row>
    <row r="74" spans="1:16" s="12" customFormat="1" x14ac:dyDescent="0.25">
      <c r="A74" s="17"/>
      <c r="B74" s="43"/>
      <c r="D74" s="44"/>
      <c r="E74" s="27"/>
      <c r="F74" s="27"/>
      <c r="G74" s="27"/>
      <c r="H74" s="27"/>
      <c r="I74" s="45"/>
      <c r="J74" s="45"/>
      <c r="K74" s="27" t="s">
        <v>69</v>
      </c>
      <c r="L74" s="27" t="s">
        <v>69</v>
      </c>
      <c r="M74" s="27"/>
      <c r="N74" s="27"/>
      <c r="O74" s="27"/>
      <c r="P74" s="27" t="s">
        <v>69</v>
      </c>
    </row>
    <row r="75" spans="1:16" s="12" customFormat="1" x14ac:dyDescent="0.25">
      <c r="A75" s="17"/>
      <c r="B75" s="46" t="s">
        <v>92</v>
      </c>
      <c r="C75" s="47"/>
      <c r="D75" s="47"/>
      <c r="E75" s="47"/>
      <c r="F75" s="47">
        <v>0</v>
      </c>
      <c r="G75" s="47"/>
      <c r="H75" s="47"/>
      <c r="I75" s="79"/>
      <c r="J75" s="47"/>
      <c r="K75" s="47"/>
      <c r="L75" s="47"/>
      <c r="M75" s="47"/>
      <c r="N75" s="47"/>
      <c r="O75" s="47"/>
      <c r="P75" s="47"/>
    </row>
    <row r="76" spans="1:16" s="12" customFormat="1" ht="30" x14ac:dyDescent="0.25">
      <c r="A76" s="17"/>
      <c r="B76" s="18" t="s">
        <v>93</v>
      </c>
      <c r="D76" s="28"/>
      <c r="E76" s="27"/>
      <c r="F76" s="27">
        <v>0</v>
      </c>
      <c r="G76" s="27"/>
      <c r="H76" s="27"/>
      <c r="I76" s="45"/>
      <c r="J76" s="27"/>
      <c r="K76" s="27"/>
      <c r="L76" s="27"/>
      <c r="M76" s="27"/>
      <c r="N76" s="47"/>
      <c r="O76" s="27"/>
      <c r="P76" s="27"/>
    </row>
    <row r="77" spans="1:16" ht="30" x14ac:dyDescent="0.25">
      <c r="A77" s="17"/>
      <c r="B77" s="48" t="s">
        <v>94</v>
      </c>
      <c r="D77" s="49"/>
      <c r="E77" s="50"/>
      <c r="F77" s="50"/>
      <c r="G77" s="50"/>
      <c r="H77" s="50"/>
      <c r="J77" s="50">
        <v>0</v>
      </c>
      <c r="K77" s="51"/>
      <c r="L77" s="50"/>
      <c r="M77" s="50"/>
      <c r="N77" s="52"/>
      <c r="O77" s="50"/>
      <c r="P77" s="50"/>
    </row>
    <row r="78" spans="1:16" ht="30" x14ac:dyDescent="0.25">
      <c r="A78" s="17"/>
      <c r="B78" s="48" t="s">
        <v>95</v>
      </c>
      <c r="D78" s="49"/>
      <c r="E78" s="50"/>
      <c r="F78" s="50"/>
      <c r="G78" s="50"/>
      <c r="H78" s="50"/>
      <c r="J78" s="50"/>
      <c r="K78" s="51"/>
      <c r="L78" s="50"/>
      <c r="M78" s="50"/>
      <c r="N78" s="50"/>
      <c r="O78" s="50"/>
      <c r="P78" s="50"/>
    </row>
    <row r="79" spans="1:16" x14ac:dyDescent="0.25">
      <c r="A79" s="17"/>
      <c r="B79" s="53" t="s">
        <v>96</v>
      </c>
      <c r="D79" s="54"/>
      <c r="E79" s="50"/>
      <c r="F79" s="50"/>
      <c r="G79" s="50"/>
      <c r="H79" s="50"/>
      <c r="J79" s="50"/>
      <c r="K79" s="51"/>
      <c r="L79" s="50"/>
      <c r="M79" s="50"/>
      <c r="N79" s="50"/>
      <c r="O79" s="50"/>
      <c r="P79" s="50"/>
    </row>
    <row r="80" spans="1:16" ht="30" x14ac:dyDescent="0.25">
      <c r="A80" s="17"/>
      <c r="B80" s="48" t="s">
        <v>97</v>
      </c>
      <c r="D80" s="49"/>
      <c r="E80" s="50"/>
      <c r="F80" s="50"/>
      <c r="G80" s="50"/>
      <c r="H80" s="50"/>
      <c r="J80" s="50"/>
      <c r="K80" s="51"/>
      <c r="L80" s="50"/>
      <c r="M80" s="50"/>
      <c r="N80" s="50"/>
      <c r="O80" s="50"/>
      <c r="P80" s="50"/>
    </row>
    <row r="81" spans="1:16" ht="30" x14ac:dyDescent="0.25">
      <c r="A81" s="17"/>
      <c r="B81" s="48" t="s">
        <v>98</v>
      </c>
      <c r="D81" s="49"/>
      <c r="E81" s="50"/>
      <c r="F81" s="50"/>
      <c r="G81" s="50"/>
      <c r="H81" s="50"/>
      <c r="J81" s="50"/>
      <c r="K81" s="51"/>
      <c r="L81" s="50"/>
      <c r="M81" s="50"/>
      <c r="N81" s="50"/>
      <c r="O81" s="50"/>
      <c r="P81" s="50"/>
    </row>
    <row r="82" spans="1:16" ht="30" x14ac:dyDescent="0.25">
      <c r="A82" s="17"/>
      <c r="B82" s="53" t="s">
        <v>99</v>
      </c>
      <c r="D82" s="54"/>
      <c r="E82" s="50"/>
      <c r="F82" s="50"/>
      <c r="G82" s="50"/>
      <c r="H82" s="50"/>
      <c r="J82" s="50"/>
      <c r="K82" s="51"/>
      <c r="L82" s="50"/>
      <c r="M82" s="50"/>
      <c r="N82" s="50"/>
      <c r="O82" s="50"/>
      <c r="P82" s="50"/>
    </row>
    <row r="83" spans="1:16" ht="30" x14ac:dyDescent="0.25">
      <c r="A83" s="17"/>
      <c r="B83" s="48" t="s">
        <v>100</v>
      </c>
      <c r="D83" s="49"/>
      <c r="E83" s="50"/>
      <c r="F83" s="50"/>
      <c r="G83" s="50"/>
      <c r="H83" s="50"/>
      <c r="J83" s="50"/>
      <c r="K83" s="51"/>
      <c r="L83" s="50"/>
      <c r="M83" s="50"/>
      <c r="N83" s="50"/>
      <c r="O83" s="50"/>
      <c r="P83" s="50"/>
    </row>
    <row r="84" spans="1:16" x14ac:dyDescent="0.25">
      <c r="A84" s="17"/>
      <c r="B84" s="55" t="s">
        <v>101</v>
      </c>
      <c r="C84" s="56"/>
      <c r="D84" s="57">
        <f>+D73</f>
        <v>3612010.49</v>
      </c>
      <c r="E84" s="57">
        <f>+E73</f>
        <v>3644270.64</v>
      </c>
      <c r="F84" s="57">
        <f>+F73</f>
        <v>0</v>
      </c>
      <c r="G84" s="57">
        <f t="shared" ref="G84:P84" si="15">+G73</f>
        <v>0</v>
      </c>
      <c r="H84" s="57">
        <f t="shared" si="15"/>
        <v>0</v>
      </c>
      <c r="I84" s="57">
        <f>+I73</f>
        <v>0</v>
      </c>
      <c r="J84" s="57">
        <f t="shared" si="15"/>
        <v>0</v>
      </c>
      <c r="K84" s="57">
        <f>+K73</f>
        <v>0</v>
      </c>
      <c r="L84" s="57">
        <f t="shared" si="15"/>
        <v>0</v>
      </c>
      <c r="M84" s="57">
        <f t="shared" si="15"/>
        <v>0</v>
      </c>
      <c r="N84" s="57">
        <f t="shared" si="15"/>
        <v>0</v>
      </c>
      <c r="O84" s="57">
        <f t="shared" si="15"/>
        <v>0</v>
      </c>
      <c r="P84" s="57">
        <f t="shared" si="15"/>
        <v>7256281.1300000008</v>
      </c>
    </row>
    <row r="85" spans="1:16" x14ac:dyDescent="0.25">
      <c r="A85" s="17"/>
      <c r="K85" s="58"/>
    </row>
    <row r="86" spans="1:16" ht="31.5" x14ac:dyDescent="0.25">
      <c r="B86" s="59" t="s">
        <v>102</v>
      </c>
      <c r="C86" s="60"/>
      <c r="D86" s="61"/>
      <c r="E86" s="61"/>
      <c r="F86" s="60"/>
      <c r="G86" s="60"/>
      <c r="H86" s="60"/>
      <c r="I86" s="80"/>
      <c r="J86" s="60"/>
      <c r="K86" s="62"/>
      <c r="L86" s="60"/>
      <c r="M86" s="60"/>
      <c r="N86" s="60"/>
      <c r="O86" s="60"/>
      <c r="P86" s="60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3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4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4" t="s">
        <v>108</v>
      </c>
      <c r="M100" s="64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4" t="s">
        <v>114</v>
      </c>
      <c r="H106" s="64" t="s">
        <v>117</v>
      </c>
    </row>
    <row r="107" spans="2:16" x14ac:dyDescent="0.25">
      <c r="B107" s="2" t="s">
        <v>115</v>
      </c>
      <c r="H107" s="2" t="s">
        <v>116</v>
      </c>
    </row>
    <row r="108" spans="2:16" s="65" customFormat="1" x14ac:dyDescent="0.25">
      <c r="D108" s="66">
        <f t="shared" ref="D108:N108" si="16">IF(AND(E84&gt;0,D84&gt;=1),1,2)</f>
        <v>1</v>
      </c>
      <c r="E108" s="66">
        <f t="shared" si="16"/>
        <v>2</v>
      </c>
      <c r="F108" s="66">
        <f t="shared" si="16"/>
        <v>2</v>
      </c>
      <c r="G108" s="66">
        <f t="shared" si="16"/>
        <v>2</v>
      </c>
      <c r="H108" s="66">
        <f t="shared" si="16"/>
        <v>2</v>
      </c>
      <c r="I108" s="81">
        <f t="shared" si="16"/>
        <v>2</v>
      </c>
      <c r="J108" s="66">
        <f t="shared" si="16"/>
        <v>2</v>
      </c>
      <c r="K108" s="66">
        <f t="shared" si="16"/>
        <v>2</v>
      </c>
      <c r="L108" s="66">
        <f t="shared" si="16"/>
        <v>2</v>
      </c>
      <c r="M108" s="66">
        <f t="shared" si="16"/>
        <v>2</v>
      </c>
      <c r="N108" s="66">
        <f t="shared" si="16"/>
        <v>2</v>
      </c>
      <c r="O108" s="66">
        <f>IF(N84&gt;=1,2,1)</f>
        <v>1</v>
      </c>
      <c r="P108" s="67">
        <v>-16362603.73</v>
      </c>
    </row>
  </sheetData>
  <sheetProtection formatCells="0" formatColumns="0" formatRows="0" sort="0" autoFilter="0"/>
  <autoFilter ref="A7:Q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40" fitToHeight="0" orientation="landscape" r:id="rId1"/>
  <rowBreaks count="2" manualBreakCount="2">
    <brk id="39" max="16383" man="1"/>
    <brk id="68" max="16383" man="1"/>
  </rowBreaks>
  <ignoredErrors>
    <ignoredError sqref="D61:M61" unlockedFormula="1"/>
    <ignoredError sqref="N61:O61" formulaRange="1" unlockedFormula="1"/>
    <ignoredError sqref="P61" formula="1" formulaRange="1" unlockedFormula="1"/>
    <ignoredError sqref="P10:P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2025-03-12T18:22:23Z</cp:lastPrinted>
  <dcterms:created xsi:type="dcterms:W3CDTF">2023-01-10T02:04:46Z</dcterms:created>
  <dcterms:modified xsi:type="dcterms:W3CDTF">2025-03-12T18:23:12Z</dcterms:modified>
</cp:coreProperties>
</file>