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nna-PC\Documents\"/>
    </mc:Choice>
  </mc:AlternateContent>
  <xr:revisionPtr revIDLastSave="0" documentId="8_{9988EAA9-A210-4D7C-9A4F-CCA8D05A9538}" xr6:coauthVersionLast="47" xr6:coauthVersionMax="47" xr10:uidLastSave="{00000000-0000-0000-0000-000000000000}"/>
  <bookViews>
    <workbookView xWindow="-120" yWindow="-120" windowWidth="29040" windowHeight="15720" xr2:uid="{E15E049D-54C1-4977-8340-B903FFE92A80}"/>
  </bookViews>
  <sheets>
    <sheet name="Plantilla Ejecución 2026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2026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2026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O25" i="4"/>
  <c r="O19" i="4"/>
  <c r="N19" i="4"/>
  <c r="N25" i="4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C35" i="4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O18" i="4" l="1"/>
  <c r="C18" i="4"/>
  <c r="D18" i="4"/>
  <c r="J84" i="4"/>
  <c r="J99" i="4" s="1"/>
  <c r="K84" i="4"/>
  <c r="K99" i="4" s="1"/>
  <c r="C84" i="4"/>
  <c r="D84" i="4"/>
  <c r="D99" i="4" s="1"/>
  <c r="P35" i="4"/>
  <c r="P25" i="4"/>
  <c r="P19" i="4"/>
  <c r="P18" i="4" s="1"/>
  <c r="O84" i="4"/>
  <c r="O99" i="4" s="1"/>
  <c r="N84" i="4"/>
  <c r="N99" i="4" s="1"/>
  <c r="N18" i="4"/>
  <c r="E35" i="4"/>
  <c r="F71" i="4"/>
  <c r="Q74" i="4"/>
  <c r="M18" i="4"/>
  <c r="E19" i="4"/>
  <c r="H25" i="4"/>
  <c r="I35" i="4"/>
  <c r="L84" i="4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I84" i="4" l="1"/>
  <c r="I99" i="4" s="1"/>
  <c r="P84" i="4"/>
  <c r="P99" i="4" s="1"/>
  <c r="E18" i="4"/>
  <c r="F18" i="4"/>
  <c r="Q25" i="4"/>
  <c r="H84" i="4"/>
  <c r="H99" i="4" s="1"/>
  <c r="I18" i="4"/>
  <c r="Q71" i="4"/>
  <c r="F84" i="4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<sst xmlns="http://schemas.openxmlformats.org/spreadsheetml/2006/main" count="243" uniqueCount="126">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</sst>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754577</xdr:colOff>
      <xdr:row>0</xdr:row>
      <xdr:rowOff>123701</xdr:rowOff>
    </xdr:from>
    <xdr:to>
      <xdr:col>9</xdr:col>
      <xdr:colOff>1035842</xdr:colOff>
      <xdr:row>11</xdr:row>
      <xdr:rowOff>95250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421" y="123701"/>
          <a:ext cx="4091265" cy="21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zoomScale="80" zoomScaleNormal="80" zoomScaleSheetLayoutView="77" workbookViewId="0">
      <selection activeCell="G64" sqref="G64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84192871</v>
      </c>
      <c r="D18" s="17">
        <f>+D19+D25+D35+D45+D61+D71</f>
        <v>84192870</v>
      </c>
      <c r="E18" s="18">
        <f t="shared" ref="E18:P18" si="0">+E19+E25+E35+E45+E61+E71</f>
        <v>3670744.2699999996</v>
      </c>
      <c r="F18" s="18">
        <f t="shared" si="0"/>
        <v>4599349.47</v>
      </c>
      <c r="G18" s="18">
        <f t="shared" si="0"/>
        <v>5824511.3799999999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14094605.119999999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45257049</v>
      </c>
      <c r="D19" s="91">
        <f>+D20+D21+D22+D23+D24</f>
        <v>45257049</v>
      </c>
      <c r="E19" s="92">
        <f t="shared" ref="E19:Q19" si="1">SUM(E20:E24)</f>
        <v>2963962.32</v>
      </c>
      <c r="F19" s="92">
        <f t="shared" ref="F19:M19" si="2">SUM(F20:F24)</f>
        <v>2967378.26</v>
      </c>
      <c r="G19" s="92">
        <f t="shared" si="2"/>
        <v>2773172.88</v>
      </c>
      <c r="H19" s="92">
        <f t="shared" si="2"/>
        <v>0</v>
      </c>
      <c r="I19" s="92">
        <f t="shared" si="2"/>
        <v>0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8704513.459999999</v>
      </c>
      <c r="S19" s="24"/>
      <c r="U19" s="19"/>
    </row>
    <row r="20" spans="1:30" x14ac:dyDescent="0.25">
      <c r="A20" s="25" t="s">
        <v>24</v>
      </c>
      <c r="B20" s="21"/>
      <c r="C20" s="26">
        <v>33415337</v>
      </c>
      <c r="D20" s="26">
        <v>32893337</v>
      </c>
      <c r="E20" s="27">
        <v>2521871.48</v>
      </c>
      <c r="F20" s="27">
        <v>2521871.48</v>
      </c>
      <c r="G20" s="27">
        <v>2328869.71</v>
      </c>
      <c r="H20" s="27"/>
      <c r="I20" s="27"/>
      <c r="J20" s="27"/>
      <c r="K20" s="27"/>
      <c r="L20" s="27"/>
      <c r="M20" s="27"/>
      <c r="N20" s="27"/>
      <c r="O20" s="27"/>
      <c r="P20" s="27"/>
      <c r="Q20" s="96">
        <f>SUM(E20:P20)</f>
        <v>7372612.6699999999</v>
      </c>
      <c r="S20" s="29" t="s">
        <v>25</v>
      </c>
    </row>
    <row r="21" spans="1:30" x14ac:dyDescent="0.25">
      <c r="A21" s="25" t="s">
        <v>26</v>
      </c>
      <c r="C21" s="30">
        <v>6861485</v>
      </c>
      <c r="D21" s="30">
        <v>7383485</v>
      </c>
      <c r="E21" s="27">
        <v>65000</v>
      </c>
      <c r="F21" s="27">
        <v>65000</v>
      </c>
      <c r="G21" s="27">
        <v>65000</v>
      </c>
      <c r="H21" s="27"/>
      <c r="I21" s="27"/>
      <c r="J21" s="31"/>
      <c r="K21" s="31"/>
      <c r="L21" s="31"/>
      <c r="M21" s="31"/>
      <c r="N21" s="31"/>
      <c r="O21" s="31"/>
      <c r="P21" s="31"/>
      <c r="Q21" s="96">
        <f t="shared" ref="Q21:Q24" si="4">SUM(E21:P21)</f>
        <v>195000</v>
      </c>
    </row>
    <row r="22" spans="1:30" ht="18.75" customHeight="1" x14ac:dyDescent="0.25">
      <c r="A22" s="32" t="s">
        <v>27</v>
      </c>
      <c r="C22" s="30">
        <v>93000</v>
      </c>
      <c r="D22" s="30">
        <v>93000</v>
      </c>
      <c r="E22" s="27">
        <v>0</v>
      </c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270000</v>
      </c>
      <c r="D23" s="30">
        <v>270000</v>
      </c>
      <c r="E23" s="27">
        <v>0</v>
      </c>
      <c r="F23" s="27"/>
      <c r="G23" s="27"/>
      <c r="H23" s="27"/>
      <c r="I23" s="27"/>
      <c r="J23" s="31"/>
      <c r="K23" s="31"/>
      <c r="L23" s="31"/>
      <c r="M23" s="31"/>
      <c r="N23" s="31"/>
      <c r="O23" s="31"/>
      <c r="P23" s="31"/>
      <c r="Q23" s="96">
        <f t="shared" si="4"/>
        <v>0</v>
      </c>
    </row>
    <row r="24" spans="1:30" ht="15.75" thickBot="1" x14ac:dyDescent="0.3">
      <c r="A24" s="32" t="s">
        <v>29</v>
      </c>
      <c r="B24" s="34"/>
      <c r="C24" s="35">
        <v>4617227</v>
      </c>
      <c r="D24" s="35">
        <v>4617227</v>
      </c>
      <c r="E24" s="36">
        <v>377090.83999999997</v>
      </c>
      <c r="F24" s="36">
        <v>380506.77999999997</v>
      </c>
      <c r="G24" s="36">
        <v>379303.17</v>
      </c>
      <c r="H24" s="36"/>
      <c r="I24" s="36"/>
      <c r="J24" s="36"/>
      <c r="K24" s="36"/>
      <c r="L24" s="36"/>
      <c r="M24" s="36"/>
      <c r="N24" s="36"/>
      <c r="O24" s="36"/>
      <c r="P24" s="36"/>
      <c r="Q24" s="96">
        <f t="shared" si="4"/>
        <v>1136900.7899999998</v>
      </c>
    </row>
    <row r="25" spans="1:30" ht="15.75" thickBot="1" x14ac:dyDescent="0.3">
      <c r="A25" s="20" t="s">
        <v>30</v>
      </c>
      <c r="B25" s="34"/>
      <c r="C25" s="22">
        <f>SUM(C26:C34)</f>
        <v>33165292</v>
      </c>
      <c r="D25" s="22">
        <f>SUM(D26:D34)</f>
        <v>32884891</v>
      </c>
      <c r="E25" s="37">
        <f t="shared" ref="E25:P25" si="5">SUM(E26:E34)</f>
        <v>706781.95</v>
      </c>
      <c r="F25" s="37">
        <f t="shared" si="5"/>
        <v>1631971.21</v>
      </c>
      <c r="G25" s="37">
        <f t="shared" si="5"/>
        <v>2592545.5099999998</v>
      </c>
      <c r="H25" s="37">
        <f t="shared" si="5"/>
        <v>0</v>
      </c>
      <c r="I25" s="37">
        <f t="shared" si="5"/>
        <v>0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4931298.67</v>
      </c>
      <c r="S25" s="24"/>
    </row>
    <row r="26" spans="1:30" x14ac:dyDescent="0.25">
      <c r="A26" s="25" t="s">
        <v>31</v>
      </c>
      <c r="B26" s="34"/>
      <c r="C26" s="26">
        <v>2288816</v>
      </c>
      <c r="D26" s="26">
        <v>2419816</v>
      </c>
      <c r="E26" s="39">
        <v>259756.24999999997</v>
      </c>
      <c r="F26" s="39">
        <v>352044.35</v>
      </c>
      <c r="G26" s="39">
        <v>235715.15</v>
      </c>
      <c r="H26" s="39"/>
      <c r="I26" s="39"/>
      <c r="J26" s="39"/>
      <c r="K26" s="39"/>
      <c r="L26" s="39"/>
      <c r="M26" s="39"/>
      <c r="N26" s="39"/>
      <c r="O26" s="39"/>
      <c r="P26" s="39"/>
      <c r="Q26" s="96">
        <f t="shared" ref="Q26:Q34" si="6">SUM(E26:P26)</f>
        <v>847515.75</v>
      </c>
      <c r="S26" s="24"/>
    </row>
    <row r="27" spans="1:30" x14ac:dyDescent="0.25">
      <c r="A27" s="32" t="s">
        <v>32</v>
      </c>
      <c r="B27" s="34"/>
      <c r="C27" s="30">
        <v>510000</v>
      </c>
      <c r="D27" s="30">
        <v>450000</v>
      </c>
      <c r="E27" s="31">
        <v>63389.25</v>
      </c>
      <c r="F27" s="31">
        <v>0</v>
      </c>
      <c r="G27" s="31">
        <v>0</v>
      </c>
      <c r="H27" s="31"/>
      <c r="I27" s="31"/>
      <c r="J27" s="31"/>
      <c r="K27" s="31"/>
      <c r="L27" s="31"/>
      <c r="M27" s="31"/>
      <c r="N27" s="31"/>
      <c r="O27" s="31"/>
      <c r="P27" s="31"/>
      <c r="Q27" s="96">
        <f t="shared" si="6"/>
        <v>63389.25</v>
      </c>
    </row>
    <row r="28" spans="1:30" x14ac:dyDescent="0.25">
      <c r="A28" s="25" t="s">
        <v>33</v>
      </c>
      <c r="B28" s="34"/>
      <c r="C28" s="30">
        <v>2400000</v>
      </c>
      <c r="D28" s="30">
        <v>2400000</v>
      </c>
      <c r="E28" s="31">
        <v>0</v>
      </c>
      <c r="F28" s="31">
        <v>230735.22</v>
      </c>
      <c r="G28" s="31">
        <v>131855.38</v>
      </c>
      <c r="H28" s="31"/>
      <c r="I28" s="31"/>
      <c r="J28" s="31"/>
      <c r="K28" s="31"/>
      <c r="L28" s="31"/>
      <c r="M28" s="31"/>
      <c r="N28" s="31"/>
      <c r="O28" s="31"/>
      <c r="P28" s="31"/>
      <c r="Q28" s="96">
        <f t="shared" si="6"/>
        <v>362590.6</v>
      </c>
    </row>
    <row r="29" spans="1:30" ht="18" customHeight="1" x14ac:dyDescent="0.25">
      <c r="A29" s="25" t="s">
        <v>34</v>
      </c>
      <c r="B29" s="34"/>
      <c r="C29" s="30">
        <v>293716</v>
      </c>
      <c r="D29" s="30">
        <v>293716</v>
      </c>
      <c r="E29" s="31">
        <v>0</v>
      </c>
      <c r="F29" s="31">
        <v>0</v>
      </c>
      <c r="G29" s="31">
        <v>0</v>
      </c>
      <c r="H29" s="31"/>
      <c r="I29" s="31"/>
      <c r="J29" s="31"/>
      <c r="K29" s="31"/>
      <c r="L29" s="31"/>
      <c r="M29" s="31"/>
      <c r="N29" s="31"/>
      <c r="O29" s="31"/>
      <c r="P29" s="31"/>
      <c r="Q29" s="96">
        <f t="shared" si="6"/>
        <v>0</v>
      </c>
      <c r="S29" s="24"/>
    </row>
    <row r="30" spans="1:30" x14ac:dyDescent="0.25">
      <c r="A30" s="25" t="s">
        <v>35</v>
      </c>
      <c r="B30" s="34"/>
      <c r="C30" s="30">
        <v>1349000</v>
      </c>
      <c r="D30" s="30">
        <v>799599</v>
      </c>
      <c r="E30" s="31">
        <v>0</v>
      </c>
      <c r="F30" s="31">
        <v>0</v>
      </c>
      <c r="G30" s="31">
        <v>160000</v>
      </c>
      <c r="H30" s="31"/>
      <c r="I30" s="31"/>
      <c r="J30" s="31"/>
      <c r="K30" s="31"/>
      <c r="L30" s="31"/>
      <c r="M30" s="31"/>
      <c r="N30" s="31"/>
      <c r="O30" s="31"/>
      <c r="P30" s="31"/>
      <c r="Q30" s="96">
        <f t="shared" si="6"/>
        <v>160000</v>
      </c>
    </row>
    <row r="31" spans="1:30" x14ac:dyDescent="0.25">
      <c r="A31" s="25" t="s">
        <v>36</v>
      </c>
      <c r="B31" s="34"/>
      <c r="C31" s="30">
        <v>4618271</v>
      </c>
      <c r="D31" s="30">
        <v>4618271</v>
      </c>
      <c r="E31" s="31">
        <v>377047</v>
      </c>
      <c r="F31" s="31">
        <v>374848.65</v>
      </c>
      <c r="G31" s="31">
        <v>367345.78</v>
      </c>
      <c r="H31" s="31"/>
      <c r="I31" s="31"/>
      <c r="J31" s="31"/>
      <c r="K31" s="31"/>
      <c r="L31" s="31"/>
      <c r="M31" s="31"/>
      <c r="N31" s="31"/>
      <c r="O31" s="31"/>
      <c r="P31" s="31"/>
      <c r="Q31" s="96">
        <f t="shared" si="6"/>
        <v>1119241.4300000002</v>
      </c>
    </row>
    <row r="32" spans="1:30" ht="45" x14ac:dyDescent="0.25">
      <c r="A32" s="25" t="s">
        <v>37</v>
      </c>
      <c r="B32" s="34"/>
      <c r="C32" s="30">
        <v>1568491</v>
      </c>
      <c r="D32" s="30">
        <v>1568491</v>
      </c>
      <c r="E32" s="31">
        <v>6589.45</v>
      </c>
      <c r="F32" s="31">
        <v>78094.990000000005</v>
      </c>
      <c r="G32" s="31">
        <v>104757.2</v>
      </c>
      <c r="H32" s="31"/>
      <c r="I32" s="31"/>
      <c r="J32" s="31"/>
      <c r="K32" s="31"/>
      <c r="L32" s="31"/>
      <c r="M32" s="31"/>
      <c r="N32" s="31"/>
      <c r="O32" s="31"/>
      <c r="P32" s="31"/>
      <c r="Q32" s="97">
        <f t="shared" si="6"/>
        <v>189441.64</v>
      </c>
    </row>
    <row r="33" spans="1:20" ht="30" x14ac:dyDescent="0.25">
      <c r="A33" s="25" t="s">
        <v>38</v>
      </c>
      <c r="B33" s="34"/>
      <c r="C33" s="30">
        <v>19736998</v>
      </c>
      <c r="D33" s="30">
        <v>19934998</v>
      </c>
      <c r="E33" s="31">
        <v>0</v>
      </c>
      <c r="F33" s="31">
        <v>596248</v>
      </c>
      <c r="G33" s="31">
        <v>1592872</v>
      </c>
      <c r="H33" s="31"/>
      <c r="I33" s="31"/>
      <c r="J33" s="31"/>
      <c r="K33" s="31"/>
      <c r="L33" s="31"/>
      <c r="M33" s="31"/>
      <c r="N33" s="31"/>
      <c r="O33" s="31"/>
      <c r="P33" s="31"/>
      <c r="Q33" s="96">
        <f t="shared" si="6"/>
        <v>2189120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96">
        <f t="shared" si="6"/>
        <v>0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4218536</v>
      </c>
      <c r="D35" s="22">
        <f t="shared" si="7"/>
        <v>4498936</v>
      </c>
      <c r="E35" s="43">
        <f t="shared" si="7"/>
        <v>0</v>
      </c>
      <c r="F35" s="43">
        <f t="shared" si="7"/>
        <v>0</v>
      </c>
      <c r="G35" s="43">
        <f t="shared" si="7"/>
        <v>120950</v>
      </c>
      <c r="H35" s="43">
        <f t="shared" si="7"/>
        <v>0</v>
      </c>
      <c r="I35" s="43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120950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240000</v>
      </c>
      <c r="E36" s="39">
        <v>0</v>
      </c>
      <c r="F36" s="39"/>
      <c r="G36" s="39">
        <v>120950</v>
      </c>
      <c r="H36" s="39"/>
      <c r="I36" s="39"/>
      <c r="J36" s="39"/>
      <c r="K36" s="39"/>
      <c r="L36" s="39"/>
      <c r="M36" s="39"/>
      <c r="N36" s="39"/>
      <c r="O36" s="39"/>
      <c r="P36" s="39"/>
      <c r="Q36" s="96">
        <f t="shared" ref="Q36:Q44" si="8">SUM(E36:P36)</f>
        <v>120950</v>
      </c>
    </row>
    <row r="37" spans="1:20" x14ac:dyDescent="0.25">
      <c r="A37" s="25" t="s">
        <v>42</v>
      </c>
      <c r="B37" s="34"/>
      <c r="C37" s="30">
        <v>112000</v>
      </c>
      <c r="D37" s="30">
        <v>87400</v>
      </c>
      <c r="E37" s="31">
        <v>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241412</v>
      </c>
      <c r="D38" s="30">
        <v>221412</v>
      </c>
      <c r="E38" s="31">
        <v>0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96">
        <f t="shared" si="8"/>
        <v>0</v>
      </c>
    </row>
    <row r="39" spans="1:20" x14ac:dyDescent="0.25">
      <c r="A39" s="25" t="s">
        <v>44</v>
      </c>
      <c r="B39" s="34"/>
      <c r="C39" s="30">
        <v>5000</v>
      </c>
      <c r="D39" s="30">
        <v>5000</v>
      </c>
      <c r="E39" s="31">
        <v>0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360000</v>
      </c>
      <c r="D40" s="30">
        <v>360000</v>
      </c>
      <c r="E40" s="31">
        <v>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96">
        <f t="shared" si="8"/>
        <v>0</v>
      </c>
    </row>
    <row r="41" spans="1:20" ht="30" x14ac:dyDescent="0.25">
      <c r="A41" s="44" t="s">
        <v>46</v>
      </c>
      <c r="B41" s="45"/>
      <c r="C41" s="30">
        <v>10500</v>
      </c>
      <c r="D41" s="30">
        <v>10500</v>
      </c>
      <c r="E41" s="31">
        <v>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96">
        <f t="shared" si="8"/>
        <v>0</v>
      </c>
      <c r="S41" s="24"/>
    </row>
    <row r="42" spans="1:20" ht="30" x14ac:dyDescent="0.25">
      <c r="A42" s="46" t="s">
        <v>47</v>
      </c>
      <c r="B42" s="47"/>
      <c r="C42" s="30">
        <v>2562999</v>
      </c>
      <c r="D42" s="30">
        <v>2597999</v>
      </c>
      <c r="E42" s="31">
        <v>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96">
        <f t="shared" si="8"/>
        <v>0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816625</v>
      </c>
      <c r="D44" s="35">
        <v>976625</v>
      </c>
      <c r="E44" s="31">
        <v>0</v>
      </c>
      <c r="F44" s="31">
        <v>0</v>
      </c>
      <c r="G44" s="31"/>
      <c r="H44" s="31"/>
      <c r="I44" s="31"/>
      <c r="J44" s="49"/>
      <c r="K44" s="49"/>
      <c r="L44" s="49"/>
      <c r="M44" s="49"/>
      <c r="N44" s="49"/>
      <c r="O44" s="49"/>
      <c r="P44" s="49"/>
      <c r="Q44" s="96">
        <f t="shared" si="8"/>
        <v>0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1551994</v>
      </c>
      <c r="D61" s="22">
        <f>SUM(D62:D70)</f>
        <v>1551994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337842.99</v>
      </c>
      <c r="H61" s="22">
        <f t="shared" si="14"/>
        <v>0</v>
      </c>
      <c r="I61" s="22">
        <f t="shared" si="14"/>
        <v>0</v>
      </c>
      <c r="J61" s="22">
        <f t="shared" si="14"/>
        <v>0</v>
      </c>
      <c r="K61" s="22">
        <f t="shared" si="14"/>
        <v>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337842.99</v>
      </c>
      <c r="T61" s="24"/>
    </row>
    <row r="62" spans="1:20" x14ac:dyDescent="0.25">
      <c r="A62" s="25" t="s">
        <v>67</v>
      </c>
      <c r="B62" s="34"/>
      <c r="C62" s="35">
        <v>1213994</v>
      </c>
      <c r="D62" s="35">
        <v>1213994</v>
      </c>
      <c r="E62" s="48"/>
      <c r="F62" s="48"/>
      <c r="G62" s="48">
        <v>337842.99</v>
      </c>
      <c r="H62" s="48"/>
      <c r="I62" s="48"/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337842.99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96">
        <f t="shared" si="15"/>
        <v>0</v>
      </c>
    </row>
    <row r="66" spans="1:19" ht="30" x14ac:dyDescent="0.25">
      <c r="A66" s="25" t="s">
        <v>71</v>
      </c>
      <c r="B66" s="34"/>
      <c r="C66" s="30">
        <v>338000</v>
      </c>
      <c r="D66" s="31">
        <v>338000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96">
        <f t="shared" si="15"/>
        <v>0</v>
      </c>
    </row>
    <row r="67" spans="1:19" ht="16.5" customHeight="1" x14ac:dyDescent="0.25">
      <c r="A67" s="25" t="s">
        <v>72</v>
      </c>
      <c r="B67" s="34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/>
      <c r="F70" s="48"/>
      <c r="G70" s="48"/>
      <c r="H70" s="48"/>
      <c r="I70" s="48"/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0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0</v>
      </c>
      <c r="J71" s="43">
        <f t="shared" si="16"/>
        <v>0</v>
      </c>
      <c r="K71" s="43">
        <f t="shared" si="16"/>
        <v>0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</row>
    <row r="72" spans="1:19" x14ac:dyDescent="0.25">
      <c r="A72" s="25" t="s">
        <v>77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6">
        <f t="shared" ref="Q72:Q83" si="17">SUM(E72:P72)</f>
        <v>0</v>
      </c>
    </row>
    <row r="73" spans="1:19" x14ac:dyDescent="0.25">
      <c r="A73" s="25" t="s">
        <v>78</v>
      </c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84192871</v>
      </c>
      <c r="D84" s="56">
        <f t="shared" si="21"/>
        <v>84192870</v>
      </c>
      <c r="E84" s="56">
        <f t="shared" si="21"/>
        <v>3670744.2699999996</v>
      </c>
      <c r="F84" s="56">
        <f t="shared" si="21"/>
        <v>4599349.47</v>
      </c>
      <c r="G84" s="56">
        <f t="shared" si="21"/>
        <v>5824511.3799999999</v>
      </c>
      <c r="H84" s="56">
        <f>+H19+H25+H35+H45+H53+H61+H71+H76+H79</f>
        <v>0</v>
      </c>
      <c r="I84" s="56">
        <f>+I19+I25+I35+I45+I53+I61+I71+I76+I79</f>
        <v>0</v>
      </c>
      <c r="J84" s="56">
        <f t="shared" ref="J84:Q84" si="22">+J19+J25+J35+J45+J53+J61+J71+J76+J79</f>
        <v>0</v>
      </c>
      <c r="K84" s="56">
        <f t="shared" si="22"/>
        <v>0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14094605.119999999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+C84+C97-1</f>
        <v>84192870</v>
      </c>
      <c r="D99" s="84">
        <f>+D84+D97</f>
        <v>84192870</v>
      </c>
      <c r="E99" s="84">
        <f t="shared" ref="E99:Q99" si="25">+E84+E97</f>
        <v>3670744.2699999996</v>
      </c>
      <c r="F99" s="84">
        <f t="shared" si="25"/>
        <v>4599349.47</v>
      </c>
      <c r="G99" s="84">
        <f t="shared" si="25"/>
        <v>5824511.3799999999</v>
      </c>
      <c r="H99" s="84">
        <f t="shared" si="25"/>
        <v>0</v>
      </c>
      <c r="I99" s="84">
        <f t="shared" si="25"/>
        <v>0</v>
      </c>
      <c r="J99" s="84">
        <f t="shared" si="25"/>
        <v>0</v>
      </c>
      <c r="K99" s="84">
        <f t="shared" si="25"/>
        <v>0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14094605.119999999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2026 </vt:lpstr>
      <vt:lpstr>Plantilla Ejecución  </vt:lpstr>
      <vt:lpstr>'Plantilla Ejecución  '!Área_de_impresión</vt:lpstr>
      <vt:lpstr>'Plantilla Ejecución 2026 '!Área_de_impresión</vt:lpstr>
      <vt:lpstr>'Plantilla Ejecución  '!Títulos_a_imprimir</vt:lpstr>
      <vt:lpstr>'Plantilla Ejecución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2026-01-07T18:29:11Z</cp:lastPrinted>
  <dcterms:created xsi:type="dcterms:W3CDTF">2025-05-13T13:06:16Z</dcterms:created>
  <dcterms:modified xsi:type="dcterms:W3CDTF">2026-04-20T14:46:29Z</dcterms:modified>
</cp:coreProperties>
</file>