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C9DE45A0-2695-4D68-BC31-ABF531192F63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Plantilla Ejecución mes Mayo" sheetId="3" r:id="rId1"/>
    <sheet name="Hoja1" sheetId="1" r:id="rId2"/>
  </sheets>
  <externalReferences>
    <externalReference r:id="rId3"/>
  </externalReferences>
  <definedNames>
    <definedName name="_xlnm._FilterDatabase" localSheetId="0" hidden="1">'Plantilla Ejecución mes Mayo'!$A$7:$AC$84</definedName>
    <definedName name="_xlnm.Print_Area" localSheetId="0">'Plantilla Ejecución mes Mayo'!$B$1:$Q$107</definedName>
    <definedName name="_xlnm.Print_Titles" localSheetId="0">'Plantilla Ejecución mes Mayo'!$B:$C,'Plantilla Ejecución mes Mayo'!$1:$7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3" l="1"/>
  <c r="P71" i="3"/>
  <c r="P70" i="3"/>
  <c r="P69" i="3"/>
  <c r="M69" i="3"/>
  <c r="L69" i="3"/>
  <c r="K69" i="3"/>
  <c r="J69" i="3"/>
  <c r="I69" i="3"/>
  <c r="H69" i="3"/>
  <c r="G69" i="3"/>
  <c r="F69" i="3"/>
  <c r="E69" i="3"/>
  <c r="P68" i="3"/>
  <c r="P67" i="3"/>
  <c r="P66" i="3"/>
  <c r="M66" i="3"/>
  <c r="L66" i="3"/>
  <c r="K66" i="3"/>
  <c r="J66" i="3"/>
  <c r="I66" i="3"/>
  <c r="H66" i="3"/>
  <c r="G66" i="3"/>
  <c r="F66" i="3"/>
  <c r="E66" i="3"/>
  <c r="D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 s="1"/>
  <c r="O51" i="3"/>
  <c r="N51" i="3"/>
  <c r="M51" i="3"/>
  <c r="L51" i="3"/>
  <c r="K51" i="3"/>
  <c r="J51" i="3"/>
  <c r="I51" i="3"/>
  <c r="H51" i="3"/>
  <c r="G51" i="3"/>
  <c r="F51" i="3"/>
  <c r="E51" i="3"/>
  <c r="D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 s="1"/>
  <c r="P34" i="3"/>
  <c r="P33" i="3"/>
  <c r="P32" i="3"/>
  <c r="P31" i="3"/>
  <c r="P30" i="3"/>
  <c r="P29" i="3"/>
  <c r="P28" i="3"/>
  <c r="P25" i="3" s="1"/>
  <c r="P27" i="3"/>
  <c r="P26" i="3"/>
  <c r="O25" i="3"/>
  <c r="N25" i="3"/>
  <c r="M25" i="3"/>
  <c r="L25" i="3"/>
  <c r="K25" i="3"/>
  <c r="J25" i="3"/>
  <c r="I25" i="3"/>
  <c r="H25" i="3"/>
  <c r="G25" i="3"/>
  <c r="F25" i="3"/>
  <c r="E25" i="3"/>
  <c r="D25" i="3"/>
  <c r="P24" i="3"/>
  <c r="P23" i="3"/>
  <c r="P22" i="3"/>
  <c r="P21" i="3"/>
  <c r="P20" i="3"/>
  <c r="P19" i="3"/>
  <c r="P18" i="3"/>
  <c r="P17" i="3"/>
  <c r="P16" i="3"/>
  <c r="P15" i="3" s="1"/>
  <c r="O15" i="3"/>
  <c r="N15" i="3"/>
  <c r="M15" i="3"/>
  <c r="M73" i="3" s="1"/>
  <c r="M84" i="3" s="1"/>
  <c r="L15" i="3"/>
  <c r="K15" i="3"/>
  <c r="J15" i="3"/>
  <c r="I15" i="3"/>
  <c r="I73" i="3" s="1"/>
  <c r="I84" i="3" s="1"/>
  <c r="H15" i="3"/>
  <c r="G15" i="3"/>
  <c r="F15" i="3"/>
  <c r="E15" i="3"/>
  <c r="E73" i="3" s="1"/>
  <c r="E84" i="3" s="1"/>
  <c r="D15" i="3"/>
  <c r="P14" i="3"/>
  <c r="P13" i="3"/>
  <c r="P12" i="3"/>
  <c r="P9" i="3" s="1"/>
  <c r="P11" i="3"/>
  <c r="P10" i="3"/>
  <c r="O9" i="3"/>
  <c r="O73" i="3" s="1"/>
  <c r="O84" i="3" s="1"/>
  <c r="N9" i="3"/>
  <c r="N73" i="3" s="1"/>
  <c r="N84" i="3" s="1"/>
  <c r="M9" i="3"/>
  <c r="L9" i="3"/>
  <c r="L73" i="3" s="1"/>
  <c r="L84" i="3" s="1"/>
  <c r="K108" i="3" s="1"/>
  <c r="K9" i="3"/>
  <c r="K73" i="3" s="1"/>
  <c r="K84" i="3" s="1"/>
  <c r="J9" i="3"/>
  <c r="J73" i="3" s="1"/>
  <c r="J84" i="3" s="1"/>
  <c r="I108" i="3" s="1"/>
  <c r="I9" i="3"/>
  <c r="H9" i="3"/>
  <c r="H73" i="3" s="1"/>
  <c r="H84" i="3" s="1"/>
  <c r="G108" i="3" s="1"/>
  <c r="G9" i="3"/>
  <c r="G73" i="3" s="1"/>
  <c r="G84" i="3" s="1"/>
  <c r="F9" i="3"/>
  <c r="F73" i="3" s="1"/>
  <c r="F84" i="3" s="1"/>
  <c r="E108" i="3" s="1"/>
  <c r="E9" i="3"/>
  <c r="D9" i="3"/>
  <c r="D73" i="3" s="1"/>
  <c r="D84" i="3" s="1"/>
  <c r="AC8" i="3"/>
  <c r="X8" i="3"/>
  <c r="Y8" i="3" s="1"/>
  <c r="W8" i="3"/>
  <c r="V8" i="3"/>
  <c r="Z8" i="3" l="1"/>
  <c r="AA8" i="3" s="1"/>
  <c r="AB7" i="3"/>
  <c r="AC7" i="3" s="1"/>
  <c r="M108" i="3"/>
  <c r="O108" i="3"/>
  <c r="P73" i="3"/>
  <c r="P84" i="3" s="1"/>
  <c r="D108" i="3"/>
  <c r="J4" i="3" s="1"/>
  <c r="H108" i="3"/>
  <c r="L108" i="3"/>
  <c r="F108" i="3"/>
  <c r="J108" i="3"/>
  <c r="N108" i="3"/>
</calcChain>
</file>

<file path=xl/sharedStrings.xml><?xml version="1.0" encoding="utf-8"?>
<sst xmlns="http://schemas.openxmlformats.org/spreadsheetml/2006/main" count="144" uniqueCount="123">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</sst>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147CDAD-6427-47B6-98D5-83A45ADCA3D5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1F3CBB5-6BF8-47A3-B58E-D3817F0A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%20.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Hoja1"/>
    </sheetNames>
    <sheetDataSet>
      <sheetData sheetId="0"/>
      <sheetData sheetId="1"/>
      <sheetData sheetId="2"/>
      <sheetData sheetId="3">
        <row r="229">
          <cell r="V229">
            <v>0</v>
          </cell>
        </row>
        <row r="230">
          <cell r="V230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051D-71E7-4238-962F-47594C46E74B}">
  <dimension ref="A1:AC108"/>
  <sheetViews>
    <sheetView showGridLines="0" tabSelected="1" view="pageBreakPreview" zoomScale="110" zoomScaleNormal="110" zoomScaleSheetLayoutView="110" workbookViewId="0">
      <pane xSplit="3" ySplit="9" topLeftCell="D81" activePane="bottomRight" state="frozen"/>
      <selection pane="topRight" activeCell="C1" sqref="C1"/>
      <selection pane="bottomLeft" activeCell="A10" sqref="A10"/>
      <selection pane="bottomRight" activeCell="H52" sqref="H52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2" t="s">
        <v>122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10" t="s">
        <v>23</v>
      </c>
    </row>
    <row r="2" spans="1:29" ht="18.75" x14ac:dyDescent="0.2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" t="s">
        <v>22</v>
      </c>
    </row>
    <row r="3" spans="1:29" ht="18.75" x14ac:dyDescent="0.25">
      <c r="B3" s="82" t="s">
        <v>120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Mayo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3" t="s">
        <v>117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0</v>
      </c>
      <c r="J9" s="67">
        <f t="shared" si="1"/>
        <v>0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15117711.32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 t="shared" ref="P10:P13" si="2">SUM(D10:O10)</f>
        <v>12853900.99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si="2"/>
        <v>361250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15611.849999999999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>SUM(D14:O14)</f>
        <v>1886948.48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0</v>
      </c>
      <c r="J15" s="61">
        <f t="shared" si="3"/>
        <v>0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1611104.0500000003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>SUM(D16:O16)</f>
        <v>665769.02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>SUM(D17:O17)</f>
        <v>52038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>SUM(D18:O18)</f>
        <v>596747.62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>SUM(D19:M19)</f>
        <v>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ref="P20:P72" si="4">SUM(D20:M20)</f>
        <v>43660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>SUM(D21:O21)</f>
        <v>119876.07999999999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>SUM(D22:O22)</f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>SUM(D23:O23)</f>
        <v>65171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>SUM(D24:O24)</f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204357.27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>SUM(D26:O26)</f>
        <v>18554.310000000001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>SUM(D27:O27)</f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>SUM(D28:O28)</f>
        <v>52164.259999999995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>SUM(D29:O29)</f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>SUM(D30:O30)</f>
        <v>40868.120000000003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4"/>
        <v>0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>SUM(E32:M32)</f>
        <v>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4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>SUM(D34:O34)</f>
        <v>92770.579999999987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7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SUM(D36:M36)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4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SUM(D38:M38)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4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4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4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4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si="4"/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si="4"/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4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4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4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4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4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4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8">SUM(E52:E65)</f>
        <v>0</v>
      </c>
      <c r="F51" s="60">
        <f t="shared" si="8"/>
        <v>0</v>
      </c>
      <c r="G51" s="60">
        <f t="shared" si="8"/>
        <v>0</v>
      </c>
      <c r="H51" s="60">
        <f t="shared" si="8"/>
        <v>175888.81</v>
      </c>
      <c r="I51" s="60">
        <f t="shared" si="8"/>
        <v>0</v>
      </c>
      <c r="J51" s="61">
        <f t="shared" si="8"/>
        <v>0</v>
      </c>
      <c r="K51" s="61">
        <f t="shared" si="8"/>
        <v>0</v>
      </c>
      <c r="L51" s="61">
        <f t="shared" si="8"/>
        <v>0</v>
      </c>
      <c r="M51" s="61">
        <f t="shared" si="8"/>
        <v>0</v>
      </c>
      <c r="N51" s="60">
        <f t="shared" si="8"/>
        <v>0</v>
      </c>
      <c r="O51" s="60">
        <f t="shared" si="8"/>
        <v>0</v>
      </c>
      <c r="P51" s="44">
        <f t="shared" si="8"/>
        <v>175888.81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4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4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4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4"/>
        <v>0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4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4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>'[1]Ejecución 2022'!V229</f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>'[1]Ejecución 2022'!V230</f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4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4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4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4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4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9">+E67+E68</f>
        <v>0</v>
      </c>
      <c r="F66" s="51">
        <f t="shared" si="9"/>
        <v>0</v>
      </c>
      <c r="G66" s="51">
        <f t="shared" si="9"/>
        <v>0</v>
      </c>
      <c r="H66" s="51">
        <f t="shared" si="9"/>
        <v>0</v>
      </c>
      <c r="I66" s="51">
        <f t="shared" si="9"/>
        <v>0</v>
      </c>
      <c r="J66" s="51">
        <f t="shared" si="9"/>
        <v>0</v>
      </c>
      <c r="K66" s="51">
        <f t="shared" si="9"/>
        <v>0</v>
      </c>
      <c r="L66" s="51">
        <f t="shared" si="9"/>
        <v>0</v>
      </c>
      <c r="M66" s="51">
        <f t="shared" si="9"/>
        <v>0</v>
      </c>
      <c r="N66" s="30">
        <v>0</v>
      </c>
      <c r="O66" s="30">
        <v>0</v>
      </c>
      <c r="P66" s="50">
        <f t="shared" si="9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4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4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0">+E70+E71+E72</f>
        <v>0</v>
      </c>
      <c r="F69" s="46">
        <f t="shared" si="10"/>
        <v>0</v>
      </c>
      <c r="G69" s="46">
        <f t="shared" si="10"/>
        <v>0</v>
      </c>
      <c r="H69" s="46">
        <f t="shared" si="10"/>
        <v>0</v>
      </c>
      <c r="I69" s="46">
        <f t="shared" si="10"/>
        <v>0</v>
      </c>
      <c r="J69" s="46">
        <f>+J70+J71+J72</f>
        <v>0</v>
      </c>
      <c r="K69" s="46">
        <f t="shared" ref="K69:P69" si="11">+K70+K71+K72</f>
        <v>0</v>
      </c>
      <c r="L69" s="46">
        <f t="shared" si="11"/>
        <v>0</v>
      </c>
      <c r="M69" s="46">
        <f t="shared" si="11"/>
        <v>0</v>
      </c>
      <c r="N69" s="45">
        <v>0</v>
      </c>
      <c r="O69" s="45">
        <v>0</v>
      </c>
      <c r="P69" s="44">
        <f t="shared" si="11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4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4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4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2">+I9+I15+I25+I51+I66+I69</f>
        <v>0</v>
      </c>
      <c r="J73" s="37">
        <f>J9+J15+J25+J51</f>
        <v>0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2"/>
        <v>0</v>
      </c>
      <c r="O73" s="37">
        <f t="shared" si="12"/>
        <v>0</v>
      </c>
      <c r="P73" s="36">
        <f>+P9+P15+P25+P27+P51+P59+P66+P69</f>
        <v>17109061.449999999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3">+G73</f>
        <v>4015395.1</v>
      </c>
      <c r="H84" s="17">
        <f t="shared" si="13"/>
        <v>3689257.77</v>
      </c>
      <c r="I84" s="17">
        <f>+I73</f>
        <v>0</v>
      </c>
      <c r="J84" s="17">
        <f t="shared" si="13"/>
        <v>0</v>
      </c>
      <c r="K84" s="17">
        <f>+K73</f>
        <v>0</v>
      </c>
      <c r="L84" s="17">
        <f t="shared" si="13"/>
        <v>0</v>
      </c>
      <c r="M84" s="17">
        <f t="shared" si="13"/>
        <v>0</v>
      </c>
      <c r="N84" s="17">
        <f t="shared" si="13"/>
        <v>0</v>
      </c>
      <c r="O84" s="17">
        <f t="shared" si="13"/>
        <v>0</v>
      </c>
      <c r="P84" s="17">
        <f t="shared" si="13"/>
        <v>17109061.449999999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4">IF(AND(E84&gt;0,D84&gt;=1),1,2)</f>
        <v>1</v>
      </c>
      <c r="E108" s="5">
        <f t="shared" si="14"/>
        <v>1</v>
      </c>
      <c r="F108" s="5">
        <f t="shared" si="14"/>
        <v>1</v>
      </c>
      <c r="G108" s="5">
        <f t="shared" si="14"/>
        <v>1</v>
      </c>
      <c r="H108" s="5">
        <f t="shared" si="14"/>
        <v>2</v>
      </c>
      <c r="I108" s="5">
        <f t="shared" si="14"/>
        <v>2</v>
      </c>
      <c r="J108" s="5">
        <f t="shared" si="14"/>
        <v>2</v>
      </c>
      <c r="K108" s="5">
        <f t="shared" si="14"/>
        <v>2</v>
      </c>
      <c r="L108" s="5">
        <f t="shared" si="14"/>
        <v>2</v>
      </c>
      <c r="M108" s="5">
        <f t="shared" si="14"/>
        <v>2</v>
      </c>
      <c r="N108" s="5">
        <f t="shared" si="14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mes Mayo</vt:lpstr>
      <vt:lpstr>Hoja1</vt:lpstr>
      <vt:lpstr>'Plantilla Ejecución mes Mayo'!Área_de_impresión</vt:lpstr>
      <vt:lpstr>'Plantilla Ejecución mes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2022-06-03T17:05:33Z</dcterms:modified>
</cp:coreProperties>
</file>