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Peña\Desktop\Transparencia 2022\Julio\"/>
    </mc:Choice>
  </mc:AlternateContent>
  <xr:revisionPtr revIDLastSave="0" documentId="13_ncr:1_{2DE525A3-D986-4613-A845-C69F1751A3ED}" xr6:coauthVersionLast="47" xr6:coauthVersionMax="47" xr10:uidLastSave="{00000000-0000-0000-0000-000000000000}"/>
  <bookViews>
    <workbookView xWindow="-120" yWindow="-120" windowWidth="29040" windowHeight="15720" xr2:uid="{369E390E-3053-4AC5-B525-C9D06234B739}"/>
  </bookViews>
  <sheets>
    <sheet name="INVENTARIO SEMESTRAL 2022" sheetId="1" r:id="rId1"/>
  </sheets>
  <definedNames>
    <definedName name="_xlnm.Print_Titles" localSheetId="0">'INVENTARIO SEMESTRAL 2022'!$1:$6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0" i="1" l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F67" i="1"/>
  <c r="F111" i="1" s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7" i="1" l="1"/>
  <c r="G111" i="1" s="1"/>
</calcChain>
</file>

<file path=xl/sharedStrings.xml><?xml version="1.0" encoding="utf-8"?>
<sst xmlns="http://schemas.openxmlformats.org/spreadsheetml/2006/main" count="229" uniqueCount="226">
  <si>
    <t>CONSEJO NACIONAL DE INVESTIGACIONES AGROPECUARIAS Y FORESTALES</t>
  </si>
  <si>
    <t xml:space="preserve"> DEPARTAMENTO ADMINISTRATIVO Y FINANCIERO</t>
  </si>
  <si>
    <t>CODIGO INST.</t>
  </si>
  <si>
    <t xml:space="preserve">FECHA DE ADQ. </t>
  </si>
  <si>
    <t>FECHA REG.</t>
  </si>
  <si>
    <t>EXISTENCIA</t>
  </si>
  <si>
    <t>DESCRIPCION</t>
  </si>
  <si>
    <t>COSTO</t>
  </si>
  <si>
    <t>TOTAL</t>
  </si>
  <si>
    <t>IA-0001</t>
  </si>
  <si>
    <t>(paq de 12)LIBRETAS  RAYADAS 5 X 8 MPEQUEÑAS</t>
  </si>
  <si>
    <t>IA-0002</t>
  </si>
  <si>
    <t>ALMOHADILLA DE SELLAR</t>
  </si>
  <si>
    <t>IA-0003</t>
  </si>
  <si>
    <t>AMBIENTADOR GLADE 6.02ONZ.</t>
  </si>
  <si>
    <t>IA-0004</t>
  </si>
  <si>
    <t>BANDEJA ORGANIZADORA DE ESC. 2/1</t>
  </si>
  <si>
    <t>IA-0005</t>
  </si>
  <si>
    <t xml:space="preserve">BANDEJA PARED PLASTICO 1/1 CLEAR </t>
  </si>
  <si>
    <t>IA-0006</t>
  </si>
  <si>
    <t>BORRAS</t>
  </si>
  <si>
    <t>IA-0007</t>
  </si>
  <si>
    <t>CAJA DE CLIP GRANDE 100/1</t>
  </si>
  <si>
    <t>IA-0008</t>
  </si>
  <si>
    <t>CAJA DE CLIP PEQUEÑO 100/1</t>
  </si>
  <si>
    <t>IA-0009</t>
  </si>
  <si>
    <t>CAJA DE GANCHO MACHO Y HEMBRA</t>
  </si>
  <si>
    <t>IA-0010</t>
  </si>
  <si>
    <t>CAJA DE GOMITAS</t>
  </si>
  <si>
    <t>IA-0011</t>
  </si>
  <si>
    <t>CAJA DE GRAPAS.</t>
  </si>
  <si>
    <t>IA-0012</t>
  </si>
  <si>
    <t>CAJA DE PENDAFLEX 8.5 X 11</t>
  </si>
  <si>
    <t>IA-0013</t>
  </si>
  <si>
    <t>CAJA DE PENDAFLEX 8.5 x 13</t>
  </si>
  <si>
    <t>IA-0014</t>
  </si>
  <si>
    <t>CAJA DE SERVILLETAS MULTIFOLDER 4000/1</t>
  </si>
  <si>
    <t>IA-0015</t>
  </si>
  <si>
    <t>CAJA DE TE MANZANILLA  25/1</t>
  </si>
  <si>
    <t>IA-0016</t>
  </si>
  <si>
    <t>CAJA DE TE POLEO-MENTA 10/1</t>
  </si>
  <si>
    <t>IA-0017</t>
  </si>
  <si>
    <t>CAJA PAPEL DE  HIGIENICO KLENNER 6/1</t>
  </si>
  <si>
    <t>IA-0018</t>
  </si>
  <si>
    <t>CARPETAS NEGRAS 3 OLLOS 2 PULGADAS</t>
  </si>
  <si>
    <t>IA-0019</t>
  </si>
  <si>
    <t>CARPETAS NEGRAS DE 3 OLLOS 4 PULGADAS</t>
  </si>
  <si>
    <t>IA-0020</t>
  </si>
  <si>
    <t>CARTUCHO HP NEGRO 954</t>
  </si>
  <si>
    <t>IA-0022</t>
  </si>
  <si>
    <t>CARTUCHOS 954 HP 8710 AZUL</t>
  </si>
  <si>
    <t>IA-0023</t>
  </si>
  <si>
    <t>CARTUCHOS HP AMARILLO 954</t>
  </si>
  <si>
    <t>IA-0024</t>
  </si>
  <si>
    <t>CARTUCHOS HP P2035N LASER JET</t>
  </si>
  <si>
    <t>IA-0025</t>
  </si>
  <si>
    <t>CARUCHOS 954 HP 8710 MAGENTA</t>
  </si>
  <si>
    <t>IA-0026</t>
  </si>
  <si>
    <t>CD EN BLANCO CD-R</t>
  </si>
  <si>
    <t>IA-0027</t>
  </si>
  <si>
    <t>CINTA ADHESIVA HIGHLAND</t>
  </si>
  <si>
    <t>IA-0028</t>
  </si>
  <si>
    <t>CORRECTORES</t>
  </si>
  <si>
    <t>IA-0029</t>
  </si>
  <si>
    <t>CRAYONES  NEGROS BEROL</t>
  </si>
  <si>
    <t>IA-0030</t>
  </si>
  <si>
    <t>CRAYONES AZULES FALCON</t>
  </si>
  <si>
    <t>IA-0031</t>
  </si>
  <si>
    <t>CRAYONES ROJO OFFICE E</t>
  </si>
  <si>
    <t>IA-0032</t>
  </si>
  <si>
    <t>22/3/20220</t>
  </si>
  <si>
    <t>CREMORA GRANDE CON LACTOSA 35 ONZAS</t>
  </si>
  <si>
    <t>IA-0033</t>
  </si>
  <si>
    <t>CUBETA DE LIMPIEZA 10 LT</t>
  </si>
  <si>
    <t>IA-0034</t>
  </si>
  <si>
    <t>DISPENSADOR 3/4 DE TAPE</t>
  </si>
  <si>
    <t>IA-0035</t>
  </si>
  <si>
    <t>ESCOBA PLASTICA CON PALO</t>
  </si>
  <si>
    <t>IA-0036</t>
  </si>
  <si>
    <t>ESCURRIDOR DE CRISTAL C/PALO 10 PULG.</t>
  </si>
  <si>
    <t>IA-0037</t>
  </si>
  <si>
    <t xml:space="preserve">ESPONJA DE DOBLE USO </t>
  </si>
  <si>
    <t>IA-0038</t>
  </si>
  <si>
    <t>FALDO DE PAPEL HIGIENICO 24/1</t>
  </si>
  <si>
    <t>IA-0039</t>
  </si>
  <si>
    <t xml:space="preserve">FOLDER PARTITION 6 DIVISIONES ROJO LADRILLO </t>
  </si>
  <si>
    <t>IA-0040</t>
  </si>
  <si>
    <t xml:space="preserve">FOLDER PARTITION 6 DIVISIONES AZUL </t>
  </si>
  <si>
    <t>IA-0041</t>
  </si>
  <si>
    <t xml:space="preserve">AGENDA EJECUTIVA 2022 14X21 SIDNEY </t>
  </si>
  <si>
    <t>IA-0042</t>
  </si>
  <si>
    <t>FALDO DE FUNDA NEGRA 5 GLS 100/2</t>
  </si>
  <si>
    <t>IA-0043</t>
  </si>
  <si>
    <t>FALDO DE FUNDA NEGRA 55 GLS 100/1</t>
  </si>
  <si>
    <t>IA-0044</t>
  </si>
  <si>
    <t>FALDO DE PAPEL TOALLA 6/1 PRE-CORTADO</t>
  </si>
  <si>
    <t>IA-0045</t>
  </si>
  <si>
    <t>FALDO DE SERVILLETAS 10/500</t>
  </si>
  <si>
    <t>IA-0046</t>
  </si>
  <si>
    <t xml:space="preserve">FRASCOS DE  34 OZ PLASTICOS </t>
  </si>
  <si>
    <t>IA-0047</t>
  </si>
  <si>
    <t>GALON DE CLORO 1/1</t>
  </si>
  <si>
    <t>IA-0048</t>
  </si>
  <si>
    <t>GALON DE LAVAPLATOS</t>
  </si>
  <si>
    <t>IA-0049</t>
  </si>
  <si>
    <t>GALON DE LIMPIA CRISTALES</t>
  </si>
  <si>
    <t>IA-0050</t>
  </si>
  <si>
    <t>GALON DE MISTOLIN BRISA MARINA</t>
  </si>
  <si>
    <t>IA-0051</t>
  </si>
  <si>
    <t>GALONES DE JABON PARA LAS MANOS</t>
  </si>
  <si>
    <t>IA-0052</t>
  </si>
  <si>
    <t>GANCHO BILLETEROS DE 1 PULGADAS</t>
  </si>
  <si>
    <t>IA-0053</t>
  </si>
  <si>
    <t>GANCHO BILLETEROS DE 2 P.</t>
  </si>
  <si>
    <t>IA-0054</t>
  </si>
  <si>
    <t>GEL CON ALCOHOL</t>
  </si>
  <si>
    <t>IA-0055</t>
  </si>
  <si>
    <t>GUANTES MANO FUERTE</t>
  </si>
  <si>
    <t>IA-0056</t>
  </si>
  <si>
    <t>HOJAS DE LABEL DEL ANCHO 2.5" (1/30)</t>
  </si>
  <si>
    <t>IA-0057</t>
  </si>
  <si>
    <t>LAPICEROS PRINTEK AZUL 12/1</t>
  </si>
  <si>
    <t>IA-0058</t>
  </si>
  <si>
    <t xml:space="preserve">LAPICEROS PRINTEK NEGRO 12/1 </t>
  </si>
  <si>
    <t>IA-0059</t>
  </si>
  <si>
    <t xml:space="preserve">LAPIZ DE CARBON BEROL MIRADO </t>
  </si>
  <si>
    <t>IA-0060</t>
  </si>
  <si>
    <t>MASCARILLAS QUIRURJICAS BLANCA KN95</t>
  </si>
  <si>
    <t>IA-0061</t>
  </si>
  <si>
    <t xml:space="preserve">MASCARILLAS QUIRURJICAS NEGRA  </t>
  </si>
  <si>
    <t>IA-0062</t>
  </si>
  <si>
    <t>PAQ. AZUCAR CREMA  5 LIBRA</t>
  </si>
  <si>
    <t>IA-0063</t>
  </si>
  <si>
    <t>Paq. espirales 8MM</t>
  </si>
  <si>
    <t>IA-0064</t>
  </si>
  <si>
    <t xml:space="preserve">PAQUETE DE CAFÉ DE 1/2  LIBRA MONTE FRIO </t>
  </si>
  <si>
    <t>IA-0065</t>
  </si>
  <si>
    <t>PILA DURACELL AAA</t>
  </si>
  <si>
    <t>IA-0066</t>
  </si>
  <si>
    <t>PILA PROCELL AA</t>
  </si>
  <si>
    <t>IA-0067</t>
  </si>
  <si>
    <t>PORTA CLIPS</t>
  </si>
  <si>
    <t>IA-0068</t>
  </si>
  <si>
    <t>POST IT 3 X 3 PULGADAS</t>
  </si>
  <si>
    <t>IA-0069</t>
  </si>
  <si>
    <t>POST IT 3 X 3 PULGADAS DE COLORES</t>
  </si>
  <si>
    <t>IA-0070</t>
  </si>
  <si>
    <t>POST TIP 2X1.5 PULGADA</t>
  </si>
  <si>
    <t>IA-0071</t>
  </si>
  <si>
    <t>POST TIP 2X3 PULGADAS</t>
  </si>
  <si>
    <t>IA-0072</t>
  </si>
  <si>
    <t>POST TIP 2X3 PULGADAS DE COLORES</t>
  </si>
  <si>
    <t>IA-0073</t>
  </si>
  <si>
    <t>RECOGEDOR DE BASURA C/PALO</t>
  </si>
  <si>
    <t>IA-0074</t>
  </si>
  <si>
    <t>REGLAS</t>
  </si>
  <si>
    <t>IA-0075</t>
  </si>
  <si>
    <t>RESALTADORES AMARILLO OFFICE</t>
  </si>
  <si>
    <t>IA-0076</t>
  </si>
  <si>
    <t>RESALTADORES ROSADO PRINTEK</t>
  </si>
  <si>
    <t>IA-0077</t>
  </si>
  <si>
    <t>RESALTADORES ROSADOS BEROL</t>
  </si>
  <si>
    <t>IA-0078</t>
  </si>
  <si>
    <t>RESALTADORES VERDE SOLUTECH</t>
  </si>
  <si>
    <t>IA-0079</t>
  </si>
  <si>
    <t>RESMA DE PAPEL 8.5 x 11</t>
  </si>
  <si>
    <t>IA-0080</t>
  </si>
  <si>
    <t>RESMA DE PAPEL 8.5 x 13</t>
  </si>
  <si>
    <t>IA-0081</t>
  </si>
  <si>
    <t xml:space="preserve">RESMA DE PAPEL 8.5 x 14 </t>
  </si>
  <si>
    <t>IA-0082</t>
  </si>
  <si>
    <t>RESMA DE PAPEL CARTULINA BLANCO 8.5 X 11</t>
  </si>
  <si>
    <t>IA-0083</t>
  </si>
  <si>
    <t>RESMA DE PAPEL CARTULINA CREMA 8.5 X 11</t>
  </si>
  <si>
    <t>IA-0084</t>
  </si>
  <si>
    <t>RESMA DE PAPEL DE HILO BLANCO</t>
  </si>
  <si>
    <t>IA-0085</t>
  </si>
  <si>
    <t>RESMA DE PAPEL TIMBRADO</t>
  </si>
  <si>
    <t>IA-0086</t>
  </si>
  <si>
    <t>ROLLO DE PAPEL DE SUMADORA</t>
  </si>
  <si>
    <t>IA-0087</t>
  </si>
  <si>
    <t>SACA GRAPA</t>
  </si>
  <si>
    <t>IA-0088</t>
  </si>
  <si>
    <t>8/10/221</t>
  </si>
  <si>
    <t>SOBRE DE AZUCAR STIVIA 500/1</t>
  </si>
  <si>
    <t>IA-0089</t>
  </si>
  <si>
    <t>SOBRE MANILA 10X15</t>
  </si>
  <si>
    <t>IA-0090</t>
  </si>
  <si>
    <t>SOBRE MANILA 9X12</t>
  </si>
  <si>
    <t>IA-0091</t>
  </si>
  <si>
    <t>IA-0092</t>
  </si>
  <si>
    <t>SOBRES DE TE VERDE 10/1</t>
  </si>
  <si>
    <t>IA-0093</t>
  </si>
  <si>
    <t>SUAPER NO.32</t>
  </si>
  <si>
    <t>IA-0094</t>
  </si>
  <si>
    <t>TAPE DOS CARAS</t>
  </si>
  <si>
    <t>IA-0095</t>
  </si>
  <si>
    <t>TIJERAS</t>
  </si>
  <si>
    <t>IA-0096</t>
  </si>
  <si>
    <t>TINTAS DE ALMOHADILLA</t>
  </si>
  <si>
    <t>IA-0097</t>
  </si>
  <si>
    <t>TOALLA MICRO FIBRA</t>
  </si>
  <si>
    <t>IA-0098</t>
  </si>
  <si>
    <t>TONER CYAN C7025</t>
  </si>
  <si>
    <t>IA-0099</t>
  </si>
  <si>
    <t>TONER EPSON FX-890</t>
  </si>
  <si>
    <t>IA-0100</t>
  </si>
  <si>
    <t>TONER HP P1102W LASER JET</t>
  </si>
  <si>
    <t>IA-0101</t>
  </si>
  <si>
    <t>TONER MEGENTA C7025</t>
  </si>
  <si>
    <t>IA-0102</t>
  </si>
  <si>
    <t>TONER NEGRO B405</t>
  </si>
  <si>
    <t>IA-0103</t>
  </si>
  <si>
    <t xml:space="preserve">TONER NEGRO C7025 </t>
  </si>
  <si>
    <t>IA-0104</t>
  </si>
  <si>
    <t>TONER YELLOW C7025</t>
  </si>
  <si>
    <t>IA-0105</t>
  </si>
  <si>
    <t>UHU</t>
  </si>
  <si>
    <t xml:space="preserve">                                 Realizado Por:</t>
  </si>
  <si>
    <t>Realizado por:</t>
  </si>
  <si>
    <t xml:space="preserve">                                   Aprobado Por:</t>
  </si>
  <si>
    <t xml:space="preserve">                     _____________________________</t>
  </si>
  <si>
    <t xml:space="preserve">                    ____________________________</t>
  </si>
  <si>
    <r>
      <rPr>
        <sz val="11"/>
        <color theme="1"/>
        <rFont val="Calibri"/>
        <family val="2"/>
        <scheme val="minor"/>
      </rPr>
      <t>Secretaria Ejecutiva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</si>
  <si>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                              Enc. Adm. Y Financiero</t>
  </si>
  <si>
    <t>INVENTARIO DE ALMACEN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</si>
</sst>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65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1</xdr:col>
      <xdr:colOff>66676</xdr:colOff>
      <xdr:row>3</xdr:row>
      <xdr:rowOff>39242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B41634-2D99-4F07-928C-431F5DF1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66700"/>
          <a:ext cx="904875" cy="610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10DD-4A8C-4619-829C-22AA358398D8}">
  <dimension ref="A1:G119"/>
  <sheetViews>
    <sheetView tabSelected="1" workbookViewId="0">
      <selection activeCell="A6" sqref="A6"/>
    </sheetView>
  </sheetViews>
  <sheetFormatPr baseColWidth="10" defaultRowHeight="15" x14ac:dyDescent="0.25"/>
  <cols>
    <col min="1" max="1" width="13.5703125" customWidth="1"/>
    <col min="2" max="2" width="14.28515625" customWidth="1"/>
    <col min="3" max="3" width="11.85546875" customWidth="1"/>
    <col min="4" max="4" width="11.42578125" customWidth="1"/>
    <col min="5" max="5" width="25.5703125" customWidth="1"/>
    <col min="6" max="6" width="9" customWidth="1"/>
    <col min="7" max="7" width="9.42578125" customWidth="1"/>
  </cols>
  <sheetData>
    <row r="1" spans="1:7" x14ac:dyDescent="0.25">
      <c r="A1" s="1"/>
      <c r="B1" s="22" t="s">
        <v>0</v>
      </c>
      <c r="C1" s="22"/>
      <c r="D1" s="22"/>
      <c r="E1" s="22"/>
      <c r="F1" s="22"/>
      <c r="G1" s="1"/>
    </row>
    <row r="2" spans="1:7" x14ac:dyDescent="0.25">
      <c r="A2" s="1"/>
      <c r="B2" s="22" t="s">
        <v>1</v>
      </c>
      <c r="C2" s="22"/>
      <c r="D2" s="22"/>
      <c r="E2" s="22"/>
      <c r="F2" s="22"/>
      <c r="G2" s="1"/>
    </row>
    <row r="4" spans="1:7" x14ac:dyDescent="0.25">
      <c r="A4" s="23" t="s">
        <v>0</v>
      </c>
      <c r="B4" s="23"/>
      <c r="C4" s="23"/>
      <c r="D4" s="23"/>
      <c r="E4" s="23"/>
      <c r="F4" s="23"/>
      <c r="G4" s="23"/>
    </row>
    <row r="5" spans="1:7" x14ac:dyDescent="0.25">
      <c r="A5" s="24" t="s">
        <v>225</v>
      </c>
      <c r="B5" s="24"/>
      <c r="C5" s="24"/>
      <c r="D5" s="24"/>
      <c r="E5" s="24"/>
      <c r="F5" s="24"/>
      <c r="G5" s="24"/>
    </row>
    <row r="6" spans="1:7" x14ac:dyDescent="0.25">
      <c r="A6" s="2" t="s">
        <v>2</v>
      </c>
      <c r="B6" s="3" t="s">
        <v>3</v>
      </c>
      <c r="C6" s="3" t="s">
        <v>4</v>
      </c>
      <c r="D6" s="3" t="s">
        <v>5</v>
      </c>
      <c r="E6" s="4" t="s">
        <v>6</v>
      </c>
      <c r="F6" s="3" t="s">
        <v>7</v>
      </c>
      <c r="G6" s="3" t="s">
        <v>8</v>
      </c>
    </row>
    <row r="7" spans="1:7" ht="24.75" x14ac:dyDescent="0.25">
      <c r="A7" s="5" t="s">
        <v>9</v>
      </c>
      <c r="B7" s="6">
        <v>44109</v>
      </c>
      <c r="C7" s="6">
        <v>44111</v>
      </c>
      <c r="D7" s="5">
        <v>11</v>
      </c>
      <c r="E7" s="7" t="s">
        <v>10</v>
      </c>
      <c r="F7" s="8">
        <v>167.8</v>
      </c>
      <c r="G7" s="8">
        <f t="shared" ref="G7:G57" si="0">D7*F7</f>
        <v>1845.8000000000002</v>
      </c>
    </row>
    <row r="8" spans="1:7" x14ac:dyDescent="0.25">
      <c r="A8" s="5" t="s">
        <v>11</v>
      </c>
      <c r="B8" s="6">
        <v>44109</v>
      </c>
      <c r="C8" s="6">
        <v>44111</v>
      </c>
      <c r="D8" s="5">
        <v>1</v>
      </c>
      <c r="E8" s="7" t="s">
        <v>12</v>
      </c>
      <c r="F8" s="8">
        <v>80.239999999999995</v>
      </c>
      <c r="G8" s="8">
        <f t="shared" si="0"/>
        <v>80.239999999999995</v>
      </c>
    </row>
    <row r="9" spans="1:7" ht="24.75" x14ac:dyDescent="0.25">
      <c r="A9" s="5" t="s">
        <v>13</v>
      </c>
      <c r="B9" s="6">
        <v>44109</v>
      </c>
      <c r="C9" s="6">
        <v>44111</v>
      </c>
      <c r="D9" s="5">
        <v>0</v>
      </c>
      <c r="E9" s="7" t="s">
        <v>14</v>
      </c>
      <c r="F9" s="8">
        <v>418.9</v>
      </c>
      <c r="G9" s="8">
        <f t="shared" si="0"/>
        <v>0</v>
      </c>
    </row>
    <row r="10" spans="1:7" ht="24.75" x14ac:dyDescent="0.25">
      <c r="A10" s="5" t="s">
        <v>15</v>
      </c>
      <c r="B10" s="6">
        <v>44638</v>
      </c>
      <c r="C10" s="6">
        <v>44651</v>
      </c>
      <c r="D10" s="5">
        <v>0</v>
      </c>
      <c r="E10" s="7" t="s">
        <v>16</v>
      </c>
      <c r="F10" s="8">
        <v>575.25</v>
      </c>
      <c r="G10" s="8">
        <f t="shared" si="0"/>
        <v>0</v>
      </c>
    </row>
    <row r="11" spans="1:7" ht="24.75" x14ac:dyDescent="0.25">
      <c r="A11" s="5" t="s">
        <v>17</v>
      </c>
      <c r="B11" s="6">
        <v>44637</v>
      </c>
      <c r="C11" s="6">
        <v>44651</v>
      </c>
      <c r="D11" s="5">
        <v>0</v>
      </c>
      <c r="E11" s="7" t="s">
        <v>18</v>
      </c>
      <c r="F11" s="8">
        <v>531</v>
      </c>
      <c r="G11" s="8">
        <f t="shared" si="0"/>
        <v>0</v>
      </c>
    </row>
    <row r="12" spans="1:7" x14ac:dyDescent="0.25">
      <c r="A12" s="5" t="s">
        <v>19</v>
      </c>
      <c r="B12" s="6">
        <v>44109</v>
      </c>
      <c r="C12" s="6">
        <v>44111</v>
      </c>
      <c r="D12" s="5">
        <v>20</v>
      </c>
      <c r="E12" s="7" t="s">
        <v>20</v>
      </c>
      <c r="F12" s="8">
        <v>11.8</v>
      </c>
      <c r="G12" s="8">
        <f t="shared" si="0"/>
        <v>236</v>
      </c>
    </row>
    <row r="13" spans="1:7" x14ac:dyDescent="0.25">
      <c r="A13" s="5" t="s">
        <v>21</v>
      </c>
      <c r="B13" s="6">
        <v>44109</v>
      </c>
      <c r="C13" s="6">
        <v>44111</v>
      </c>
      <c r="D13" s="5">
        <v>1</v>
      </c>
      <c r="E13" s="7" t="s">
        <v>22</v>
      </c>
      <c r="F13" s="8">
        <v>34.22</v>
      </c>
      <c r="G13" s="8">
        <f t="shared" si="0"/>
        <v>34.22</v>
      </c>
    </row>
    <row r="14" spans="1:7" x14ac:dyDescent="0.25">
      <c r="A14" s="5" t="s">
        <v>23</v>
      </c>
      <c r="B14" s="6">
        <v>44109</v>
      </c>
      <c r="C14" s="6">
        <v>44111</v>
      </c>
      <c r="D14" s="5">
        <v>0</v>
      </c>
      <c r="E14" s="7" t="s">
        <v>24</v>
      </c>
      <c r="F14" s="8">
        <v>12.98</v>
      </c>
      <c r="G14" s="8">
        <f t="shared" si="0"/>
        <v>0</v>
      </c>
    </row>
    <row r="15" spans="1:7" ht="24.75" x14ac:dyDescent="0.25">
      <c r="A15" s="5" t="s">
        <v>25</v>
      </c>
      <c r="B15" s="6">
        <v>44109</v>
      </c>
      <c r="C15" s="6">
        <v>44111</v>
      </c>
      <c r="D15" s="5">
        <v>0</v>
      </c>
      <c r="E15" s="7" t="s">
        <v>26</v>
      </c>
      <c r="F15" s="8">
        <v>115.64</v>
      </c>
      <c r="G15" s="8">
        <f t="shared" si="0"/>
        <v>0</v>
      </c>
    </row>
    <row r="16" spans="1:7" x14ac:dyDescent="0.25">
      <c r="A16" s="5" t="s">
        <v>27</v>
      </c>
      <c r="B16" s="6">
        <v>44109</v>
      </c>
      <c r="C16" s="6">
        <v>44111</v>
      </c>
      <c r="D16" s="5">
        <v>5</v>
      </c>
      <c r="E16" s="7" t="s">
        <v>28</v>
      </c>
      <c r="F16" s="8">
        <v>16.61</v>
      </c>
      <c r="G16" s="8">
        <f t="shared" si="0"/>
        <v>83.05</v>
      </c>
    </row>
    <row r="17" spans="1:7" x14ac:dyDescent="0.25">
      <c r="A17" s="5" t="s">
        <v>29</v>
      </c>
      <c r="B17" s="6">
        <v>44109</v>
      </c>
      <c r="C17" s="6">
        <v>44111</v>
      </c>
      <c r="D17" s="5">
        <v>19</v>
      </c>
      <c r="E17" s="7" t="s">
        <v>30</v>
      </c>
      <c r="F17" s="8">
        <v>23.36</v>
      </c>
      <c r="G17" s="8">
        <f t="shared" si="0"/>
        <v>443.84</v>
      </c>
    </row>
    <row r="18" spans="1:7" x14ac:dyDescent="0.25">
      <c r="A18" s="5" t="s">
        <v>31</v>
      </c>
      <c r="B18" s="6">
        <v>44109</v>
      </c>
      <c r="C18" s="6">
        <v>44111</v>
      </c>
      <c r="D18" s="5">
        <v>0</v>
      </c>
      <c r="E18" s="7" t="s">
        <v>32</v>
      </c>
      <c r="F18" s="8">
        <v>430.7</v>
      </c>
      <c r="G18" s="8">
        <f t="shared" si="0"/>
        <v>0</v>
      </c>
    </row>
    <row r="19" spans="1:7" x14ac:dyDescent="0.25">
      <c r="A19" s="5" t="s">
        <v>33</v>
      </c>
      <c r="B19" s="6">
        <v>44109</v>
      </c>
      <c r="C19" s="6">
        <v>44111</v>
      </c>
      <c r="D19" s="5">
        <v>1</v>
      </c>
      <c r="E19" s="7" t="s">
        <v>34</v>
      </c>
      <c r="F19" s="8">
        <v>501.5</v>
      </c>
      <c r="G19" s="8">
        <f t="shared" si="0"/>
        <v>501.5</v>
      </c>
    </row>
    <row r="20" spans="1:7" ht="24.75" x14ac:dyDescent="0.25">
      <c r="A20" s="5" t="s">
        <v>35</v>
      </c>
      <c r="B20" s="6">
        <v>44468</v>
      </c>
      <c r="C20" s="6">
        <v>44477</v>
      </c>
      <c r="D20" s="5">
        <v>4</v>
      </c>
      <c r="E20" s="7" t="s">
        <v>36</v>
      </c>
      <c r="F20" s="8">
        <v>3184.93</v>
      </c>
      <c r="G20" s="8">
        <f t="shared" si="0"/>
        <v>12739.72</v>
      </c>
    </row>
    <row r="21" spans="1:7" ht="24.75" x14ac:dyDescent="0.25">
      <c r="A21" s="5" t="s">
        <v>37</v>
      </c>
      <c r="B21" s="6">
        <v>44631</v>
      </c>
      <c r="C21" s="6">
        <v>44651</v>
      </c>
      <c r="D21" s="5">
        <v>5</v>
      </c>
      <c r="E21" s="7" t="s">
        <v>38</v>
      </c>
      <c r="F21" s="8">
        <v>218.3</v>
      </c>
      <c r="G21" s="8">
        <f t="shared" si="0"/>
        <v>1091.5</v>
      </c>
    </row>
    <row r="22" spans="1:7" ht="24.75" x14ac:dyDescent="0.25">
      <c r="A22" s="5" t="s">
        <v>39</v>
      </c>
      <c r="B22" s="6">
        <v>44468</v>
      </c>
      <c r="C22" s="6">
        <v>44477</v>
      </c>
      <c r="D22" s="5">
        <v>4</v>
      </c>
      <c r="E22" s="7" t="s">
        <v>40</v>
      </c>
      <c r="F22" s="8">
        <v>142.5</v>
      </c>
      <c r="G22" s="8">
        <f t="shared" si="0"/>
        <v>570</v>
      </c>
    </row>
    <row r="23" spans="1:7" ht="24.75" x14ac:dyDescent="0.25">
      <c r="A23" s="5" t="s">
        <v>41</v>
      </c>
      <c r="B23" s="6">
        <v>44469</v>
      </c>
      <c r="C23" s="6">
        <v>44477</v>
      </c>
      <c r="D23" s="5">
        <v>4</v>
      </c>
      <c r="E23" s="7" t="s">
        <v>42</v>
      </c>
      <c r="F23" s="8">
        <v>1114.21</v>
      </c>
      <c r="G23" s="8">
        <f t="shared" si="0"/>
        <v>4456.84</v>
      </c>
    </row>
    <row r="24" spans="1:7" ht="24.75" x14ac:dyDescent="0.25">
      <c r="A24" s="5" t="s">
        <v>43</v>
      </c>
      <c r="B24" s="6">
        <v>44109</v>
      </c>
      <c r="C24" s="6">
        <v>44111</v>
      </c>
      <c r="D24" s="5">
        <v>0</v>
      </c>
      <c r="E24" s="7" t="s">
        <v>44</v>
      </c>
      <c r="F24" s="8">
        <v>301.5</v>
      </c>
      <c r="G24" s="8">
        <f t="shared" si="0"/>
        <v>0</v>
      </c>
    </row>
    <row r="25" spans="1:7" ht="24.75" x14ac:dyDescent="0.25">
      <c r="A25" s="5" t="s">
        <v>45</v>
      </c>
      <c r="B25" s="6">
        <v>44109</v>
      </c>
      <c r="C25" s="6">
        <v>44111</v>
      </c>
      <c r="D25" s="5">
        <v>0</v>
      </c>
      <c r="E25" s="7" t="s">
        <v>46</v>
      </c>
      <c r="F25" s="8">
        <v>425</v>
      </c>
      <c r="G25" s="8">
        <f t="shared" si="0"/>
        <v>0</v>
      </c>
    </row>
    <row r="26" spans="1:7" x14ac:dyDescent="0.25">
      <c r="A26" s="5" t="s">
        <v>47</v>
      </c>
      <c r="B26" s="6">
        <v>44109</v>
      </c>
      <c r="C26" s="6">
        <v>44111</v>
      </c>
      <c r="D26" s="5">
        <v>0</v>
      </c>
      <c r="E26" s="7" t="s">
        <v>48</v>
      </c>
      <c r="F26" s="8">
        <v>1570</v>
      </c>
      <c r="G26" s="8">
        <f t="shared" si="0"/>
        <v>0</v>
      </c>
    </row>
    <row r="27" spans="1:7" ht="24.75" x14ac:dyDescent="0.25">
      <c r="A27" s="5" t="s">
        <v>49</v>
      </c>
      <c r="B27" s="6">
        <v>44109</v>
      </c>
      <c r="C27" s="6">
        <v>44111</v>
      </c>
      <c r="D27" s="5">
        <v>0</v>
      </c>
      <c r="E27" s="7" t="s">
        <v>50</v>
      </c>
      <c r="F27" s="8">
        <v>1145</v>
      </c>
      <c r="G27" s="8">
        <f t="shared" si="0"/>
        <v>0</v>
      </c>
    </row>
    <row r="28" spans="1:7" ht="24.75" x14ac:dyDescent="0.25">
      <c r="A28" s="5" t="s">
        <v>51</v>
      </c>
      <c r="B28" s="6">
        <v>44109</v>
      </c>
      <c r="C28" s="6">
        <v>44111</v>
      </c>
      <c r="D28" s="5">
        <v>0</v>
      </c>
      <c r="E28" s="7" t="s">
        <v>52</v>
      </c>
      <c r="F28" s="8">
        <v>1145</v>
      </c>
      <c r="G28" s="8">
        <f t="shared" si="0"/>
        <v>0</v>
      </c>
    </row>
    <row r="29" spans="1:7" ht="24.75" x14ac:dyDescent="0.25">
      <c r="A29" s="5" t="s">
        <v>53</v>
      </c>
      <c r="B29" s="6">
        <v>44109</v>
      </c>
      <c r="C29" s="6">
        <v>44111</v>
      </c>
      <c r="D29" s="5">
        <v>0</v>
      </c>
      <c r="E29" s="7" t="s">
        <v>54</v>
      </c>
      <c r="F29" s="8">
        <v>4950</v>
      </c>
      <c r="G29" s="8">
        <f t="shared" si="0"/>
        <v>0</v>
      </c>
    </row>
    <row r="30" spans="1:7" ht="24.75" x14ac:dyDescent="0.25">
      <c r="A30" s="5" t="s">
        <v>55</v>
      </c>
      <c r="B30" s="6">
        <v>44109</v>
      </c>
      <c r="C30" s="6">
        <v>44111</v>
      </c>
      <c r="D30" s="5">
        <v>0</v>
      </c>
      <c r="E30" s="7" t="s">
        <v>56</v>
      </c>
      <c r="F30" s="8">
        <v>1145</v>
      </c>
      <c r="G30" s="8">
        <f t="shared" si="0"/>
        <v>0</v>
      </c>
    </row>
    <row r="31" spans="1:7" x14ac:dyDescent="0.25">
      <c r="A31" s="5" t="s">
        <v>57</v>
      </c>
      <c r="B31" s="6">
        <v>44109</v>
      </c>
      <c r="C31" s="6">
        <v>44111</v>
      </c>
      <c r="D31" s="5">
        <v>6</v>
      </c>
      <c r="E31" s="7" t="s">
        <v>58</v>
      </c>
      <c r="F31" s="8">
        <v>6.73</v>
      </c>
      <c r="G31" s="8">
        <f t="shared" si="0"/>
        <v>40.380000000000003</v>
      </c>
    </row>
    <row r="32" spans="1:7" x14ac:dyDescent="0.25">
      <c r="A32" s="5" t="s">
        <v>59</v>
      </c>
      <c r="B32" s="6">
        <v>44109</v>
      </c>
      <c r="C32" s="6">
        <v>44111</v>
      </c>
      <c r="D32" s="5">
        <v>13</v>
      </c>
      <c r="E32" s="7" t="s">
        <v>60</v>
      </c>
      <c r="F32" s="8">
        <v>61.36</v>
      </c>
      <c r="G32" s="8">
        <f t="shared" si="0"/>
        <v>797.68</v>
      </c>
    </row>
    <row r="33" spans="1:7" x14ac:dyDescent="0.25">
      <c r="A33" s="5" t="s">
        <v>61</v>
      </c>
      <c r="B33" s="6">
        <v>44109</v>
      </c>
      <c r="C33" s="6">
        <v>44111</v>
      </c>
      <c r="D33" s="5">
        <v>13</v>
      </c>
      <c r="E33" s="7" t="s">
        <v>62</v>
      </c>
      <c r="F33" s="8">
        <v>53.1</v>
      </c>
      <c r="G33" s="8">
        <f t="shared" si="0"/>
        <v>690.30000000000007</v>
      </c>
    </row>
    <row r="34" spans="1:7" x14ac:dyDescent="0.25">
      <c r="A34" s="5" t="s">
        <v>63</v>
      </c>
      <c r="B34" s="6">
        <v>44109</v>
      </c>
      <c r="C34" s="6">
        <v>44111</v>
      </c>
      <c r="D34" s="5">
        <v>10</v>
      </c>
      <c r="E34" s="7" t="s">
        <v>64</v>
      </c>
      <c r="F34" s="8">
        <v>16.23</v>
      </c>
      <c r="G34" s="8">
        <f t="shared" si="0"/>
        <v>162.30000000000001</v>
      </c>
    </row>
    <row r="35" spans="1:7" x14ac:dyDescent="0.25">
      <c r="A35" s="5" t="s">
        <v>65</v>
      </c>
      <c r="B35" s="6">
        <v>44109</v>
      </c>
      <c r="C35" s="6">
        <v>44111</v>
      </c>
      <c r="D35" s="5">
        <v>10</v>
      </c>
      <c r="E35" s="7" t="s">
        <v>66</v>
      </c>
      <c r="F35" s="8">
        <v>16.23</v>
      </c>
      <c r="G35" s="8">
        <f t="shared" si="0"/>
        <v>162.30000000000001</v>
      </c>
    </row>
    <row r="36" spans="1:7" x14ac:dyDescent="0.25">
      <c r="A36" s="5" t="s">
        <v>67</v>
      </c>
      <c r="B36" s="6">
        <v>44109</v>
      </c>
      <c r="C36" s="6">
        <v>44111</v>
      </c>
      <c r="D36" s="5">
        <v>12</v>
      </c>
      <c r="E36" s="7" t="s">
        <v>68</v>
      </c>
      <c r="F36" s="8">
        <v>15.411</v>
      </c>
      <c r="G36" s="8">
        <f t="shared" si="0"/>
        <v>184.93199999999999</v>
      </c>
    </row>
    <row r="37" spans="1:7" ht="24.75" x14ac:dyDescent="0.25">
      <c r="A37" s="5" t="s">
        <v>69</v>
      </c>
      <c r="B37" s="6" t="s">
        <v>70</v>
      </c>
      <c r="C37" s="6">
        <v>44651</v>
      </c>
      <c r="D37" s="5">
        <v>2</v>
      </c>
      <c r="E37" s="7" t="s">
        <v>71</v>
      </c>
      <c r="F37" s="8">
        <v>371.99</v>
      </c>
      <c r="G37" s="8">
        <f t="shared" si="0"/>
        <v>743.98</v>
      </c>
    </row>
    <row r="38" spans="1:7" x14ac:dyDescent="0.25">
      <c r="A38" s="5" t="s">
        <v>72</v>
      </c>
      <c r="B38" s="6">
        <v>44468</v>
      </c>
      <c r="C38" s="6">
        <v>44477</v>
      </c>
      <c r="D38" s="5">
        <v>0</v>
      </c>
      <c r="E38" s="7" t="s">
        <v>73</v>
      </c>
      <c r="F38" s="8">
        <v>130.38999999999999</v>
      </c>
      <c r="G38" s="8">
        <f t="shared" si="0"/>
        <v>0</v>
      </c>
    </row>
    <row r="39" spans="1:7" x14ac:dyDescent="0.25">
      <c r="A39" s="5" t="s">
        <v>74</v>
      </c>
      <c r="B39" s="6">
        <v>44109</v>
      </c>
      <c r="C39" s="6">
        <v>44111</v>
      </c>
      <c r="D39" s="5">
        <v>0</v>
      </c>
      <c r="E39" s="7" t="s">
        <v>75</v>
      </c>
      <c r="F39" s="8">
        <v>85</v>
      </c>
      <c r="G39" s="8">
        <f t="shared" si="0"/>
        <v>0</v>
      </c>
    </row>
    <row r="40" spans="1:7" ht="24.75" x14ac:dyDescent="0.25">
      <c r="A40" s="5" t="s">
        <v>76</v>
      </c>
      <c r="B40" s="6">
        <v>44469</v>
      </c>
      <c r="C40" s="6">
        <v>44477</v>
      </c>
      <c r="D40" s="5">
        <v>2</v>
      </c>
      <c r="E40" s="7" t="s">
        <v>77</v>
      </c>
      <c r="F40" s="8">
        <v>133.38999999999999</v>
      </c>
      <c r="G40" s="8">
        <f t="shared" si="0"/>
        <v>266.77999999999997</v>
      </c>
    </row>
    <row r="41" spans="1:7" ht="24.75" x14ac:dyDescent="0.25">
      <c r="A41" s="5" t="s">
        <v>78</v>
      </c>
      <c r="B41" s="6">
        <v>44469</v>
      </c>
      <c r="C41" s="6">
        <v>44477</v>
      </c>
      <c r="D41" s="5">
        <v>2</v>
      </c>
      <c r="E41" s="7" t="s">
        <v>79</v>
      </c>
      <c r="F41" s="8">
        <v>258.12</v>
      </c>
      <c r="G41" s="8">
        <f t="shared" si="0"/>
        <v>516.24</v>
      </c>
    </row>
    <row r="42" spans="1:7" x14ac:dyDescent="0.25">
      <c r="A42" s="5" t="s">
        <v>80</v>
      </c>
      <c r="B42" s="6">
        <v>44468</v>
      </c>
      <c r="C42" s="6">
        <v>44477</v>
      </c>
      <c r="D42" s="5">
        <v>0</v>
      </c>
      <c r="E42" s="7" t="s">
        <v>81</v>
      </c>
      <c r="F42" s="8">
        <v>14.16</v>
      </c>
      <c r="G42" s="8">
        <f t="shared" si="0"/>
        <v>0</v>
      </c>
    </row>
    <row r="43" spans="1:7" ht="24.75" x14ac:dyDescent="0.25">
      <c r="A43" s="5" t="s">
        <v>82</v>
      </c>
      <c r="B43" s="6">
        <v>44469</v>
      </c>
      <c r="C43" s="6">
        <v>44477</v>
      </c>
      <c r="D43" s="5">
        <v>7</v>
      </c>
      <c r="E43" s="7" t="s">
        <v>83</v>
      </c>
      <c r="F43" s="8">
        <v>362.49</v>
      </c>
      <c r="G43" s="8">
        <f t="shared" si="0"/>
        <v>2537.4300000000003</v>
      </c>
    </row>
    <row r="44" spans="1:7" ht="24.75" x14ac:dyDescent="0.25">
      <c r="A44" s="5" t="s">
        <v>84</v>
      </c>
      <c r="B44" s="6">
        <v>44637</v>
      </c>
      <c r="C44" s="6">
        <v>44651</v>
      </c>
      <c r="D44" s="5">
        <v>0</v>
      </c>
      <c r="E44" s="7" t="s">
        <v>85</v>
      </c>
      <c r="F44" s="8">
        <v>221.41</v>
      </c>
      <c r="G44" s="8">
        <f t="shared" si="0"/>
        <v>0</v>
      </c>
    </row>
    <row r="45" spans="1:7" ht="24.75" x14ac:dyDescent="0.25">
      <c r="A45" s="5" t="s">
        <v>86</v>
      </c>
      <c r="B45" s="6">
        <v>44637</v>
      </c>
      <c r="C45" s="6">
        <v>44651</v>
      </c>
      <c r="D45" s="5">
        <v>0</v>
      </c>
      <c r="E45" s="7" t="s">
        <v>87</v>
      </c>
      <c r="F45" s="8">
        <v>221.41</v>
      </c>
      <c r="G45" s="8">
        <f t="shared" si="0"/>
        <v>0</v>
      </c>
    </row>
    <row r="46" spans="1:7" ht="24.75" x14ac:dyDescent="0.25">
      <c r="A46" s="5" t="s">
        <v>88</v>
      </c>
      <c r="B46" s="6">
        <v>44637</v>
      </c>
      <c r="C46" s="6">
        <v>44651</v>
      </c>
      <c r="D46" s="5">
        <v>0</v>
      </c>
      <c r="E46" s="7" t="s">
        <v>89</v>
      </c>
      <c r="F46" s="8">
        <v>529.6</v>
      </c>
      <c r="G46" s="8">
        <f t="shared" si="0"/>
        <v>0</v>
      </c>
    </row>
    <row r="47" spans="1:7" ht="24.75" x14ac:dyDescent="0.25">
      <c r="A47" s="5" t="s">
        <v>90</v>
      </c>
      <c r="B47" s="6">
        <v>44469</v>
      </c>
      <c r="C47" s="6">
        <v>44477</v>
      </c>
      <c r="D47" s="5">
        <v>5</v>
      </c>
      <c r="E47" s="7" t="s">
        <v>91</v>
      </c>
      <c r="F47" s="8">
        <v>108.85</v>
      </c>
      <c r="G47" s="8">
        <f t="shared" si="0"/>
        <v>544.25</v>
      </c>
    </row>
    <row r="48" spans="1:7" ht="24.75" x14ac:dyDescent="0.25">
      <c r="A48" s="5" t="s">
        <v>92</v>
      </c>
      <c r="B48" s="6">
        <v>44469</v>
      </c>
      <c r="C48" s="6">
        <v>44477</v>
      </c>
      <c r="D48" s="5">
        <v>5</v>
      </c>
      <c r="E48" s="7" t="s">
        <v>93</v>
      </c>
      <c r="F48" s="8">
        <v>500.73</v>
      </c>
      <c r="G48" s="8">
        <f t="shared" si="0"/>
        <v>2503.65</v>
      </c>
    </row>
    <row r="49" spans="1:7" ht="24.75" x14ac:dyDescent="0.25">
      <c r="A49" s="5" t="s">
        <v>94</v>
      </c>
      <c r="B49" s="6">
        <v>44642</v>
      </c>
      <c r="C49" s="6">
        <v>44651</v>
      </c>
      <c r="D49" s="5">
        <v>2</v>
      </c>
      <c r="E49" s="7" t="s">
        <v>95</v>
      </c>
      <c r="F49" s="8">
        <v>889.72</v>
      </c>
      <c r="G49" s="8">
        <f t="shared" si="0"/>
        <v>1779.44</v>
      </c>
    </row>
    <row r="50" spans="1:7" ht="24.75" x14ac:dyDescent="0.25">
      <c r="A50" s="5" t="s">
        <v>96</v>
      </c>
      <c r="B50" s="6">
        <v>44468</v>
      </c>
      <c r="C50" s="6">
        <v>44477</v>
      </c>
      <c r="D50" s="5">
        <v>11</v>
      </c>
      <c r="E50" s="7" t="s">
        <v>97</v>
      </c>
      <c r="F50" s="8">
        <v>920</v>
      </c>
      <c r="G50" s="8">
        <f t="shared" si="0"/>
        <v>10120</v>
      </c>
    </row>
    <row r="51" spans="1:7" ht="24.75" x14ac:dyDescent="0.25">
      <c r="A51" s="5" t="s">
        <v>98</v>
      </c>
      <c r="B51" s="6">
        <v>43591</v>
      </c>
      <c r="C51" s="6">
        <v>43591</v>
      </c>
      <c r="D51" s="5">
        <v>0</v>
      </c>
      <c r="E51" s="7" t="s">
        <v>99</v>
      </c>
      <c r="F51" s="8">
        <v>90</v>
      </c>
      <c r="G51" s="9">
        <f t="shared" si="0"/>
        <v>0</v>
      </c>
    </row>
    <row r="52" spans="1:7" x14ac:dyDescent="0.25">
      <c r="A52" s="5" t="s">
        <v>100</v>
      </c>
      <c r="B52" s="6">
        <v>44454</v>
      </c>
      <c r="C52" s="6">
        <v>44457</v>
      </c>
      <c r="D52" s="5">
        <v>0</v>
      </c>
      <c r="E52" s="7" t="s">
        <v>101</v>
      </c>
      <c r="F52" s="8">
        <v>82.98</v>
      </c>
      <c r="G52" s="8">
        <f t="shared" si="0"/>
        <v>0</v>
      </c>
    </row>
    <row r="53" spans="1:7" x14ac:dyDescent="0.25">
      <c r="A53" s="5" t="s">
        <v>102</v>
      </c>
      <c r="B53" s="6">
        <v>44193</v>
      </c>
      <c r="C53" s="6">
        <v>44195</v>
      </c>
      <c r="D53" s="5">
        <v>0</v>
      </c>
      <c r="E53" s="7" t="s">
        <v>103</v>
      </c>
      <c r="F53" s="8">
        <v>219</v>
      </c>
      <c r="G53" s="8">
        <f t="shared" si="0"/>
        <v>0</v>
      </c>
    </row>
    <row r="54" spans="1:7" ht="24.75" x14ac:dyDescent="0.25">
      <c r="A54" s="5" t="s">
        <v>104</v>
      </c>
      <c r="B54" s="6">
        <v>44454</v>
      </c>
      <c r="C54" s="6">
        <v>44457</v>
      </c>
      <c r="D54" s="5">
        <v>2</v>
      </c>
      <c r="E54" s="7" t="s">
        <v>105</v>
      </c>
      <c r="F54" s="8">
        <v>455</v>
      </c>
      <c r="G54" s="8">
        <f t="shared" si="0"/>
        <v>910</v>
      </c>
    </row>
    <row r="55" spans="1:7" ht="24.75" x14ac:dyDescent="0.25">
      <c r="A55" s="5" t="s">
        <v>106</v>
      </c>
      <c r="B55" s="6">
        <v>44469</v>
      </c>
      <c r="C55" s="6">
        <v>44477</v>
      </c>
      <c r="D55" s="5">
        <v>2</v>
      </c>
      <c r="E55" s="7" t="s">
        <v>107</v>
      </c>
      <c r="F55" s="8">
        <v>264.44</v>
      </c>
      <c r="G55" s="8">
        <f t="shared" si="0"/>
        <v>528.88</v>
      </c>
    </row>
    <row r="56" spans="1:7" ht="24.75" x14ac:dyDescent="0.25">
      <c r="A56" s="5" t="s">
        <v>108</v>
      </c>
      <c r="B56" s="6">
        <v>44109</v>
      </c>
      <c r="C56" s="6">
        <v>44111</v>
      </c>
      <c r="D56" s="5">
        <v>3</v>
      </c>
      <c r="E56" s="7" t="s">
        <v>109</v>
      </c>
      <c r="F56" s="8">
        <v>152</v>
      </c>
      <c r="G56" s="8">
        <f t="shared" si="0"/>
        <v>456</v>
      </c>
    </row>
    <row r="57" spans="1:7" ht="24.75" x14ac:dyDescent="0.25">
      <c r="A57" s="5" t="s">
        <v>110</v>
      </c>
      <c r="B57" s="6">
        <v>44109</v>
      </c>
      <c r="C57" s="6">
        <v>44111</v>
      </c>
      <c r="D57" s="5">
        <v>0</v>
      </c>
      <c r="E57" s="7" t="s">
        <v>111</v>
      </c>
      <c r="F57" s="8">
        <v>6.39</v>
      </c>
      <c r="G57" s="8">
        <f t="shared" si="0"/>
        <v>0</v>
      </c>
    </row>
    <row r="58" spans="1:7" x14ac:dyDescent="0.25">
      <c r="A58" s="5" t="s">
        <v>112</v>
      </c>
      <c r="B58" s="6">
        <v>44109</v>
      </c>
      <c r="C58" s="6">
        <v>44111</v>
      </c>
      <c r="D58" s="5">
        <v>120</v>
      </c>
      <c r="E58" s="7" t="s">
        <v>113</v>
      </c>
      <c r="F58" s="8">
        <v>32</v>
      </c>
      <c r="G58" s="8">
        <v>192</v>
      </c>
    </row>
    <row r="59" spans="1:7" x14ac:dyDescent="0.25">
      <c r="A59" s="5" t="s">
        <v>114</v>
      </c>
      <c r="B59" s="6">
        <v>44468</v>
      </c>
      <c r="C59" s="6">
        <v>44477</v>
      </c>
      <c r="D59" s="5">
        <v>4</v>
      </c>
      <c r="E59" s="7" t="s">
        <v>115</v>
      </c>
      <c r="F59" s="8">
        <v>506.22</v>
      </c>
      <c r="G59" s="8">
        <f t="shared" ref="G59:G102" si="1">D59*F59</f>
        <v>2024.88</v>
      </c>
    </row>
    <row r="60" spans="1:7" x14ac:dyDescent="0.25">
      <c r="A60" s="5" t="s">
        <v>116</v>
      </c>
      <c r="B60" s="6">
        <v>44469</v>
      </c>
      <c r="C60" s="6">
        <v>44477</v>
      </c>
      <c r="D60" s="5">
        <v>4</v>
      </c>
      <c r="E60" s="7" t="s">
        <v>117</v>
      </c>
      <c r="F60" s="8">
        <v>87.8</v>
      </c>
      <c r="G60" s="8">
        <f t="shared" si="1"/>
        <v>351.2</v>
      </c>
    </row>
    <row r="61" spans="1:7" ht="24.75" x14ac:dyDescent="0.25">
      <c r="A61" s="5" t="s">
        <v>118</v>
      </c>
      <c r="B61" s="6">
        <v>44109</v>
      </c>
      <c r="C61" s="6">
        <v>44111</v>
      </c>
      <c r="D61" s="5">
        <v>0</v>
      </c>
      <c r="E61" s="7" t="s">
        <v>119</v>
      </c>
      <c r="F61" s="8">
        <v>1.58</v>
      </c>
      <c r="G61" s="8">
        <f t="shared" si="1"/>
        <v>0</v>
      </c>
    </row>
    <row r="62" spans="1:7" ht="24.75" x14ac:dyDescent="0.25">
      <c r="A62" s="5" t="s">
        <v>120</v>
      </c>
      <c r="B62" s="6">
        <v>44470</v>
      </c>
      <c r="C62" s="6">
        <v>44470</v>
      </c>
      <c r="D62" s="5">
        <v>12</v>
      </c>
      <c r="E62" s="7" t="s">
        <v>121</v>
      </c>
      <c r="F62" s="8">
        <v>46.2</v>
      </c>
      <c r="G62" s="8">
        <f t="shared" si="1"/>
        <v>554.40000000000009</v>
      </c>
    </row>
    <row r="63" spans="1:7" ht="24.75" x14ac:dyDescent="0.25">
      <c r="A63" s="5" t="s">
        <v>122</v>
      </c>
      <c r="B63" s="6">
        <v>44470</v>
      </c>
      <c r="C63" s="6">
        <v>44470</v>
      </c>
      <c r="D63" s="5">
        <v>4</v>
      </c>
      <c r="E63" s="7" t="s">
        <v>123</v>
      </c>
      <c r="F63" s="8">
        <v>46.2</v>
      </c>
      <c r="G63" s="8">
        <f t="shared" si="1"/>
        <v>184.8</v>
      </c>
    </row>
    <row r="64" spans="1:7" ht="24.75" x14ac:dyDescent="0.25">
      <c r="A64" s="5" t="s">
        <v>124</v>
      </c>
      <c r="B64" s="6">
        <v>44109</v>
      </c>
      <c r="C64" s="6">
        <v>44111</v>
      </c>
      <c r="D64" s="5">
        <v>240</v>
      </c>
      <c r="E64" s="7" t="s">
        <v>125</v>
      </c>
      <c r="F64" s="8">
        <v>6.25</v>
      </c>
      <c r="G64" s="8">
        <f t="shared" si="1"/>
        <v>1500</v>
      </c>
    </row>
    <row r="65" spans="1:7" ht="24.75" x14ac:dyDescent="0.25">
      <c r="A65" s="5" t="s">
        <v>126</v>
      </c>
      <c r="B65" s="6">
        <v>44459</v>
      </c>
      <c r="C65" s="6">
        <v>44460</v>
      </c>
      <c r="D65" s="5">
        <v>40</v>
      </c>
      <c r="E65" s="7" t="s">
        <v>127</v>
      </c>
      <c r="F65" s="8">
        <v>23.6</v>
      </c>
      <c r="G65" s="8">
        <f t="shared" si="1"/>
        <v>944</v>
      </c>
    </row>
    <row r="66" spans="1:7" ht="24.75" x14ac:dyDescent="0.25">
      <c r="A66" s="5" t="s">
        <v>128</v>
      </c>
      <c r="B66" s="6">
        <v>44459</v>
      </c>
      <c r="C66" s="6">
        <v>44460</v>
      </c>
      <c r="D66" s="5">
        <v>0</v>
      </c>
      <c r="E66" s="7" t="s">
        <v>129</v>
      </c>
      <c r="F66" s="8">
        <v>4.13</v>
      </c>
      <c r="G66" s="8">
        <f t="shared" si="1"/>
        <v>0</v>
      </c>
    </row>
    <row r="67" spans="1:7" ht="24.75" x14ac:dyDescent="0.25">
      <c r="A67" s="5" t="s">
        <v>130</v>
      </c>
      <c r="B67" s="6">
        <v>44469</v>
      </c>
      <c r="C67" s="6">
        <v>44477</v>
      </c>
      <c r="D67" s="5">
        <v>5</v>
      </c>
      <c r="E67" s="7" t="s">
        <v>131</v>
      </c>
      <c r="F67" s="8">
        <f>126.69+20.27</f>
        <v>146.96</v>
      </c>
      <c r="G67" s="8">
        <f t="shared" si="1"/>
        <v>734.80000000000007</v>
      </c>
    </row>
    <row r="68" spans="1:7" x14ac:dyDescent="0.25">
      <c r="A68" s="5" t="s">
        <v>132</v>
      </c>
      <c r="B68" s="6">
        <v>44109</v>
      </c>
      <c r="C68" s="6">
        <v>44111</v>
      </c>
      <c r="D68" s="5">
        <v>0</v>
      </c>
      <c r="E68" s="7" t="s">
        <v>133</v>
      </c>
      <c r="F68" s="8"/>
      <c r="G68" s="8">
        <f t="shared" si="1"/>
        <v>0</v>
      </c>
    </row>
    <row r="69" spans="1:7" ht="24.75" x14ac:dyDescent="0.25">
      <c r="A69" s="5" t="s">
        <v>134</v>
      </c>
      <c r="B69" s="6">
        <v>44419</v>
      </c>
      <c r="C69" s="6">
        <v>44526</v>
      </c>
      <c r="D69" s="5">
        <v>38</v>
      </c>
      <c r="E69" s="7" t="s">
        <v>135</v>
      </c>
      <c r="F69" s="8">
        <v>203.55</v>
      </c>
      <c r="G69" s="8">
        <f t="shared" si="1"/>
        <v>7734.9000000000005</v>
      </c>
    </row>
    <row r="70" spans="1:7" x14ac:dyDescent="0.25">
      <c r="A70" s="5" t="s">
        <v>136</v>
      </c>
      <c r="B70" s="6">
        <v>44109</v>
      </c>
      <c r="C70" s="6">
        <v>44111</v>
      </c>
      <c r="D70" s="5">
        <v>24</v>
      </c>
      <c r="E70" s="7" t="s">
        <v>137</v>
      </c>
      <c r="F70" s="8">
        <v>43.66</v>
      </c>
      <c r="G70" s="8">
        <f t="shared" si="1"/>
        <v>1047.8399999999999</v>
      </c>
    </row>
    <row r="71" spans="1:7" x14ac:dyDescent="0.25">
      <c r="A71" s="5" t="s">
        <v>138</v>
      </c>
      <c r="B71" s="6">
        <v>44109</v>
      </c>
      <c r="C71" s="6">
        <v>44111</v>
      </c>
      <c r="D71" s="5">
        <v>24</v>
      </c>
      <c r="E71" s="7" t="s">
        <v>139</v>
      </c>
      <c r="F71" s="8">
        <v>55.46</v>
      </c>
      <c r="G71" s="8">
        <f t="shared" si="1"/>
        <v>1331.04</v>
      </c>
    </row>
    <row r="72" spans="1:7" x14ac:dyDescent="0.25">
      <c r="A72" s="5" t="s">
        <v>140</v>
      </c>
      <c r="B72" s="6">
        <v>44193</v>
      </c>
      <c r="C72" s="6">
        <v>44195</v>
      </c>
      <c r="D72" s="5">
        <v>16</v>
      </c>
      <c r="E72" s="7" t="s">
        <v>141</v>
      </c>
      <c r="F72" s="8">
        <v>35</v>
      </c>
      <c r="G72" s="8">
        <f t="shared" si="1"/>
        <v>560</v>
      </c>
    </row>
    <row r="73" spans="1:7" x14ac:dyDescent="0.25">
      <c r="A73" s="5" t="s">
        <v>142</v>
      </c>
      <c r="B73" s="6">
        <v>44193</v>
      </c>
      <c r="C73" s="6">
        <v>44111</v>
      </c>
      <c r="D73" s="5">
        <v>17</v>
      </c>
      <c r="E73" s="7" t="s">
        <v>143</v>
      </c>
      <c r="F73" s="8">
        <v>28.32</v>
      </c>
      <c r="G73" s="8">
        <f t="shared" si="1"/>
        <v>481.44</v>
      </c>
    </row>
    <row r="74" spans="1:7" ht="24.75" x14ac:dyDescent="0.25">
      <c r="A74" s="5" t="s">
        <v>144</v>
      </c>
      <c r="B74" s="6">
        <v>44638</v>
      </c>
      <c r="C74" s="6">
        <v>44651</v>
      </c>
      <c r="D74" s="5">
        <v>20</v>
      </c>
      <c r="E74" s="7" t="s">
        <v>145</v>
      </c>
      <c r="F74" s="8">
        <v>27.66</v>
      </c>
      <c r="G74" s="8">
        <f t="shared" si="1"/>
        <v>553.20000000000005</v>
      </c>
    </row>
    <row r="75" spans="1:7" x14ac:dyDescent="0.25">
      <c r="A75" s="5" t="s">
        <v>146</v>
      </c>
      <c r="B75" s="6">
        <v>44638</v>
      </c>
      <c r="C75" s="6">
        <v>44651</v>
      </c>
      <c r="D75" s="5">
        <v>38</v>
      </c>
      <c r="E75" s="7" t="s">
        <v>147</v>
      </c>
      <c r="F75" s="8">
        <v>20.059999999999999</v>
      </c>
      <c r="G75" s="8">
        <f t="shared" si="1"/>
        <v>762.28</v>
      </c>
    </row>
    <row r="76" spans="1:7" x14ac:dyDescent="0.25">
      <c r="A76" s="5" t="s">
        <v>148</v>
      </c>
      <c r="B76" s="6">
        <v>44193</v>
      </c>
      <c r="C76" s="6">
        <v>44111</v>
      </c>
      <c r="D76" s="5">
        <v>15</v>
      </c>
      <c r="E76" s="7" t="s">
        <v>149</v>
      </c>
      <c r="F76" s="8">
        <v>17.7</v>
      </c>
      <c r="G76" s="8">
        <f t="shared" si="1"/>
        <v>265.5</v>
      </c>
    </row>
    <row r="77" spans="1:7" ht="24.75" x14ac:dyDescent="0.25">
      <c r="A77" s="5" t="s">
        <v>150</v>
      </c>
      <c r="B77" s="6">
        <v>44638</v>
      </c>
      <c r="C77" s="6">
        <v>44651</v>
      </c>
      <c r="D77" s="5">
        <v>20</v>
      </c>
      <c r="E77" s="7" t="s">
        <v>151</v>
      </c>
      <c r="F77" s="8">
        <v>27.9</v>
      </c>
      <c r="G77" s="8">
        <f t="shared" si="1"/>
        <v>558</v>
      </c>
    </row>
    <row r="78" spans="1:7" ht="24.75" x14ac:dyDescent="0.25">
      <c r="A78" s="5" t="s">
        <v>152</v>
      </c>
      <c r="B78" s="6">
        <v>44469</v>
      </c>
      <c r="C78" s="6">
        <v>44477</v>
      </c>
      <c r="D78" s="5">
        <v>2</v>
      </c>
      <c r="E78" s="7" t="s">
        <v>153</v>
      </c>
      <c r="F78" s="8">
        <v>102.37</v>
      </c>
      <c r="G78" s="8">
        <f t="shared" si="1"/>
        <v>204.74</v>
      </c>
    </row>
    <row r="79" spans="1:7" x14ac:dyDescent="0.25">
      <c r="A79" s="5" t="s">
        <v>154</v>
      </c>
      <c r="B79" s="6">
        <v>44193</v>
      </c>
      <c r="C79" s="6">
        <v>44111</v>
      </c>
      <c r="D79" s="5">
        <v>14</v>
      </c>
      <c r="E79" s="7" t="s">
        <v>155</v>
      </c>
      <c r="F79" s="8">
        <v>6.5</v>
      </c>
      <c r="G79" s="8">
        <f t="shared" si="1"/>
        <v>91</v>
      </c>
    </row>
    <row r="80" spans="1:7" ht="24.75" x14ac:dyDescent="0.25">
      <c r="A80" s="5" t="s">
        <v>156</v>
      </c>
      <c r="B80" s="6">
        <v>44109</v>
      </c>
      <c r="C80" s="6">
        <v>44111</v>
      </c>
      <c r="D80" s="5">
        <v>20</v>
      </c>
      <c r="E80" s="7" t="s">
        <v>157</v>
      </c>
      <c r="F80" s="8">
        <v>8.42</v>
      </c>
      <c r="G80" s="8">
        <f t="shared" si="1"/>
        <v>168.4</v>
      </c>
    </row>
    <row r="81" spans="1:7" ht="24.75" x14ac:dyDescent="0.25">
      <c r="A81" s="5" t="s">
        <v>158</v>
      </c>
      <c r="B81" s="6">
        <v>44109</v>
      </c>
      <c r="C81" s="6">
        <v>44111</v>
      </c>
      <c r="D81" s="5">
        <v>6</v>
      </c>
      <c r="E81" s="7" t="s">
        <v>159</v>
      </c>
      <c r="F81" s="8">
        <v>16.23</v>
      </c>
      <c r="G81" s="8">
        <f t="shared" si="1"/>
        <v>97.38</v>
      </c>
    </row>
    <row r="82" spans="1:7" ht="24.75" x14ac:dyDescent="0.25">
      <c r="A82" s="5" t="s">
        <v>160</v>
      </c>
      <c r="B82" s="6">
        <v>44109</v>
      </c>
      <c r="C82" s="6">
        <v>44111</v>
      </c>
      <c r="D82" s="5">
        <v>12</v>
      </c>
      <c r="E82" s="7" t="s">
        <v>161</v>
      </c>
      <c r="F82" s="8">
        <v>8.42</v>
      </c>
      <c r="G82" s="8">
        <f t="shared" si="1"/>
        <v>101.03999999999999</v>
      </c>
    </row>
    <row r="83" spans="1:7" ht="24.75" x14ac:dyDescent="0.25">
      <c r="A83" s="5" t="s">
        <v>162</v>
      </c>
      <c r="B83" s="6">
        <v>44109</v>
      </c>
      <c r="C83" s="6">
        <v>44111</v>
      </c>
      <c r="D83" s="5">
        <v>10</v>
      </c>
      <c r="E83" s="7" t="s">
        <v>163</v>
      </c>
      <c r="F83" s="8">
        <v>8.42</v>
      </c>
      <c r="G83" s="8">
        <f t="shared" si="1"/>
        <v>84.2</v>
      </c>
    </row>
    <row r="84" spans="1:7" x14ac:dyDescent="0.25">
      <c r="A84" s="5" t="s">
        <v>164</v>
      </c>
      <c r="B84" s="6">
        <v>44638</v>
      </c>
      <c r="C84" s="6">
        <v>44651</v>
      </c>
      <c r="D84" s="5">
        <v>17</v>
      </c>
      <c r="E84" s="7" t="s">
        <v>165</v>
      </c>
      <c r="F84" s="8">
        <v>290.27999999999997</v>
      </c>
      <c r="G84" s="8">
        <f t="shared" si="1"/>
        <v>4934.7599999999993</v>
      </c>
    </row>
    <row r="85" spans="1:7" x14ac:dyDescent="0.25">
      <c r="A85" s="5" t="s">
        <v>166</v>
      </c>
      <c r="B85" s="6">
        <v>44109</v>
      </c>
      <c r="C85" s="6">
        <v>44111</v>
      </c>
      <c r="D85" s="5">
        <v>4</v>
      </c>
      <c r="E85" s="7" t="s">
        <v>167</v>
      </c>
      <c r="F85" s="8">
        <v>230.1</v>
      </c>
      <c r="G85" s="8">
        <f t="shared" si="1"/>
        <v>920.4</v>
      </c>
    </row>
    <row r="86" spans="1:7" x14ac:dyDescent="0.25">
      <c r="A86" s="5" t="s">
        <v>168</v>
      </c>
      <c r="B86" s="6">
        <v>44468</v>
      </c>
      <c r="C86" s="6">
        <v>44477</v>
      </c>
      <c r="D86" s="5">
        <v>19</v>
      </c>
      <c r="E86" s="7" t="s">
        <v>169</v>
      </c>
      <c r="F86" s="8">
        <v>235</v>
      </c>
      <c r="G86" s="8">
        <f t="shared" si="1"/>
        <v>4465</v>
      </c>
    </row>
    <row r="87" spans="1:7" ht="24.75" x14ac:dyDescent="0.25">
      <c r="A87" s="5" t="s">
        <v>170</v>
      </c>
      <c r="B87" s="6">
        <v>44109</v>
      </c>
      <c r="C87" s="6">
        <v>44111</v>
      </c>
      <c r="D87" s="5">
        <v>8</v>
      </c>
      <c r="E87" s="7" t="s">
        <v>171</v>
      </c>
      <c r="F87" s="8">
        <v>420</v>
      </c>
      <c r="G87" s="8">
        <f t="shared" si="1"/>
        <v>3360</v>
      </c>
    </row>
    <row r="88" spans="1:7" ht="24.75" x14ac:dyDescent="0.25">
      <c r="A88" s="5" t="s">
        <v>172</v>
      </c>
      <c r="B88" s="6">
        <v>44109</v>
      </c>
      <c r="C88" s="6">
        <v>44111</v>
      </c>
      <c r="D88" s="5">
        <v>4</v>
      </c>
      <c r="E88" s="7" t="s">
        <v>173</v>
      </c>
      <c r="F88" s="8">
        <v>531</v>
      </c>
      <c r="G88" s="8">
        <f t="shared" si="1"/>
        <v>2124</v>
      </c>
    </row>
    <row r="89" spans="1:7" ht="24.75" x14ac:dyDescent="0.25">
      <c r="A89" s="5" t="s">
        <v>174</v>
      </c>
      <c r="B89" s="6">
        <v>44109</v>
      </c>
      <c r="C89" s="6">
        <v>44111</v>
      </c>
      <c r="D89" s="5">
        <v>0</v>
      </c>
      <c r="E89" s="7" t="s">
        <v>175</v>
      </c>
      <c r="F89" s="8">
        <v>301.5</v>
      </c>
      <c r="G89" s="8">
        <f t="shared" si="1"/>
        <v>0</v>
      </c>
    </row>
    <row r="90" spans="1:7" ht="24.75" x14ac:dyDescent="0.25">
      <c r="A90" s="5" t="s">
        <v>176</v>
      </c>
      <c r="B90" s="6">
        <v>44109</v>
      </c>
      <c r="C90" s="6">
        <v>44111</v>
      </c>
      <c r="D90" s="5">
        <v>8</v>
      </c>
      <c r="E90" s="7" t="s">
        <v>177</v>
      </c>
      <c r="F90" s="8">
        <v>3310.5</v>
      </c>
      <c r="G90" s="8">
        <f t="shared" si="1"/>
        <v>26484</v>
      </c>
    </row>
    <row r="91" spans="1:7" ht="24.75" x14ac:dyDescent="0.25">
      <c r="A91" s="5" t="s">
        <v>178</v>
      </c>
      <c r="B91" s="6">
        <v>44109</v>
      </c>
      <c r="C91" s="6">
        <v>44111</v>
      </c>
      <c r="D91" s="5">
        <v>47</v>
      </c>
      <c r="E91" s="7" t="s">
        <v>179</v>
      </c>
      <c r="F91" s="8">
        <v>14.75</v>
      </c>
      <c r="G91" s="8">
        <f t="shared" si="1"/>
        <v>693.25</v>
      </c>
    </row>
    <row r="92" spans="1:7" x14ac:dyDescent="0.25">
      <c r="A92" s="5" t="s">
        <v>180</v>
      </c>
      <c r="B92" s="6">
        <v>44193</v>
      </c>
      <c r="C92" s="6">
        <v>44111</v>
      </c>
      <c r="D92" s="5">
        <v>12</v>
      </c>
      <c r="E92" s="7" t="s">
        <v>181</v>
      </c>
      <c r="F92" s="8">
        <v>21.24</v>
      </c>
      <c r="G92" s="8">
        <f t="shared" si="1"/>
        <v>254.88</v>
      </c>
    </row>
    <row r="93" spans="1:7" ht="24.75" x14ac:dyDescent="0.25">
      <c r="A93" s="5" t="s">
        <v>182</v>
      </c>
      <c r="B93" s="6">
        <v>44469</v>
      </c>
      <c r="C93" s="6" t="s">
        <v>183</v>
      </c>
      <c r="D93" s="10">
        <v>1</v>
      </c>
      <c r="E93" s="7" t="s">
        <v>184</v>
      </c>
      <c r="F93" s="8">
        <v>736.32</v>
      </c>
      <c r="G93" s="8">
        <f t="shared" si="1"/>
        <v>736.32</v>
      </c>
    </row>
    <row r="94" spans="1:7" x14ac:dyDescent="0.25">
      <c r="A94" s="5" t="s">
        <v>185</v>
      </c>
      <c r="B94" s="6">
        <v>44638</v>
      </c>
      <c r="C94" s="6">
        <v>44651</v>
      </c>
      <c r="D94" s="5">
        <v>280</v>
      </c>
      <c r="E94" s="7" t="s">
        <v>186</v>
      </c>
      <c r="F94" s="8">
        <v>4.43</v>
      </c>
      <c r="G94" s="8">
        <f t="shared" si="1"/>
        <v>1240.3999999999999</v>
      </c>
    </row>
    <row r="95" spans="1:7" x14ac:dyDescent="0.25">
      <c r="A95" s="5" t="s">
        <v>187</v>
      </c>
      <c r="B95" s="6">
        <v>44638</v>
      </c>
      <c r="C95" s="6">
        <v>44651</v>
      </c>
      <c r="D95" s="5">
        <v>50</v>
      </c>
      <c r="E95" s="7" t="s">
        <v>188</v>
      </c>
      <c r="F95" s="8">
        <v>1.07</v>
      </c>
      <c r="G95" s="8">
        <f t="shared" si="1"/>
        <v>53.5</v>
      </c>
    </row>
    <row r="96" spans="1:7" x14ac:dyDescent="0.25">
      <c r="A96" s="5" t="s">
        <v>189</v>
      </c>
      <c r="B96" s="6">
        <v>44638</v>
      </c>
      <c r="C96" s="6">
        <v>44651</v>
      </c>
      <c r="D96" s="5">
        <v>400</v>
      </c>
      <c r="E96" s="7" t="s">
        <v>188</v>
      </c>
      <c r="F96" s="8">
        <v>4.4400000000000004</v>
      </c>
      <c r="G96" s="8">
        <f t="shared" si="1"/>
        <v>1776.0000000000002</v>
      </c>
    </row>
    <row r="97" spans="1:7" x14ac:dyDescent="0.25">
      <c r="A97" s="5" t="s">
        <v>190</v>
      </c>
      <c r="B97" s="6">
        <v>44468</v>
      </c>
      <c r="C97" s="6">
        <v>44477</v>
      </c>
      <c r="D97" s="5">
        <v>4</v>
      </c>
      <c r="E97" s="7" t="s">
        <v>191</v>
      </c>
      <c r="F97" s="8">
        <v>70.8</v>
      </c>
      <c r="G97" s="8">
        <f t="shared" si="1"/>
        <v>283.2</v>
      </c>
    </row>
    <row r="98" spans="1:7" x14ac:dyDescent="0.25">
      <c r="A98" s="5" t="s">
        <v>192</v>
      </c>
      <c r="B98" s="6">
        <v>44469</v>
      </c>
      <c r="C98" s="6">
        <v>44477</v>
      </c>
      <c r="D98" s="5">
        <v>2</v>
      </c>
      <c r="E98" s="7" t="s">
        <v>193</v>
      </c>
      <c r="F98" s="8">
        <v>162.91999999999999</v>
      </c>
      <c r="G98" s="8">
        <f t="shared" si="1"/>
        <v>325.83999999999997</v>
      </c>
    </row>
    <row r="99" spans="1:7" x14ac:dyDescent="0.25">
      <c r="A99" s="5" t="s">
        <v>194</v>
      </c>
      <c r="B99" s="6">
        <v>44109</v>
      </c>
      <c r="C99" s="6">
        <v>44111</v>
      </c>
      <c r="D99" s="5">
        <v>2</v>
      </c>
      <c r="E99" s="7" t="s">
        <v>195</v>
      </c>
      <c r="F99" s="8">
        <v>24.15</v>
      </c>
      <c r="G99" s="8">
        <f t="shared" si="1"/>
        <v>48.3</v>
      </c>
    </row>
    <row r="100" spans="1:7" x14ac:dyDescent="0.25">
      <c r="A100" s="5" t="s">
        <v>196</v>
      </c>
      <c r="B100" s="6">
        <v>44193</v>
      </c>
      <c r="C100" s="6">
        <v>44111</v>
      </c>
      <c r="D100" s="5">
        <v>5</v>
      </c>
      <c r="E100" s="7" t="s">
        <v>197</v>
      </c>
      <c r="F100" s="8">
        <v>29</v>
      </c>
      <c r="G100" s="8">
        <f t="shared" si="1"/>
        <v>145</v>
      </c>
    </row>
    <row r="101" spans="1:7" x14ac:dyDescent="0.25">
      <c r="A101" s="5" t="s">
        <v>198</v>
      </c>
      <c r="B101" s="6">
        <v>44109</v>
      </c>
      <c r="C101" s="6">
        <v>44111</v>
      </c>
      <c r="D101" s="5">
        <v>1</v>
      </c>
      <c r="E101" s="7" t="s">
        <v>199</v>
      </c>
      <c r="F101" s="8">
        <v>8.24</v>
      </c>
      <c r="G101" s="8">
        <f t="shared" si="1"/>
        <v>8.24</v>
      </c>
    </row>
    <row r="102" spans="1:7" x14ac:dyDescent="0.25">
      <c r="A102" s="5" t="s">
        <v>200</v>
      </c>
      <c r="B102" s="6">
        <v>44469</v>
      </c>
      <c r="C102" s="6">
        <v>44477</v>
      </c>
      <c r="D102" s="5">
        <v>1</v>
      </c>
      <c r="E102" s="7" t="s">
        <v>201</v>
      </c>
      <c r="F102" s="8">
        <v>42.48</v>
      </c>
      <c r="G102" s="8">
        <f t="shared" si="1"/>
        <v>42.48</v>
      </c>
    </row>
    <row r="103" spans="1:7" x14ac:dyDescent="0.25">
      <c r="A103" s="5" t="s">
        <v>202</v>
      </c>
      <c r="B103" s="6">
        <v>44109</v>
      </c>
      <c r="C103" s="6">
        <v>44111</v>
      </c>
      <c r="D103" s="5">
        <v>3</v>
      </c>
      <c r="E103" s="7" t="s">
        <v>203</v>
      </c>
      <c r="F103" s="8">
        <v>6100</v>
      </c>
      <c r="G103" s="8">
        <f>6100*3</f>
        <v>18300</v>
      </c>
    </row>
    <row r="104" spans="1:7" x14ac:dyDescent="0.25">
      <c r="A104" s="5" t="s">
        <v>204</v>
      </c>
      <c r="B104" s="6">
        <v>44109</v>
      </c>
      <c r="C104" s="6">
        <v>44111</v>
      </c>
      <c r="D104" s="5">
        <v>0</v>
      </c>
      <c r="E104" s="7" t="s">
        <v>205</v>
      </c>
      <c r="F104" s="8">
        <v>324.5</v>
      </c>
      <c r="G104" s="8">
        <f>D104*F104</f>
        <v>0</v>
      </c>
    </row>
    <row r="105" spans="1:7" x14ac:dyDescent="0.25">
      <c r="A105" s="5" t="s">
        <v>206</v>
      </c>
      <c r="B105" s="6">
        <v>44109</v>
      </c>
      <c r="C105" s="6">
        <v>44111</v>
      </c>
      <c r="D105" s="5">
        <v>0</v>
      </c>
      <c r="E105" s="7" t="s">
        <v>207</v>
      </c>
      <c r="F105" s="8">
        <v>1850</v>
      </c>
      <c r="G105" s="8">
        <f>D105*F105</f>
        <v>0</v>
      </c>
    </row>
    <row r="106" spans="1:7" x14ac:dyDescent="0.25">
      <c r="A106" s="5" t="s">
        <v>208</v>
      </c>
      <c r="B106" s="6">
        <v>44109</v>
      </c>
      <c r="C106" s="6">
        <v>44111</v>
      </c>
      <c r="D106" s="5">
        <v>2</v>
      </c>
      <c r="E106" s="7" t="s">
        <v>209</v>
      </c>
      <c r="F106" s="8">
        <v>1158</v>
      </c>
      <c r="G106" s="8">
        <f>F106*2</f>
        <v>2316</v>
      </c>
    </row>
    <row r="107" spans="1:7" x14ac:dyDescent="0.25">
      <c r="A107" s="5" t="s">
        <v>210</v>
      </c>
      <c r="B107" s="6">
        <v>44109</v>
      </c>
      <c r="C107" s="6">
        <v>44111</v>
      </c>
      <c r="D107" s="5">
        <v>2</v>
      </c>
      <c r="E107" s="7" t="s">
        <v>211</v>
      </c>
      <c r="F107" s="8">
        <v>11859</v>
      </c>
      <c r="G107" s="8">
        <f>11859*2</f>
        <v>23718</v>
      </c>
    </row>
    <row r="108" spans="1:7" x14ac:dyDescent="0.25">
      <c r="A108" s="5" t="s">
        <v>212</v>
      </c>
      <c r="B108" s="6">
        <v>44109</v>
      </c>
      <c r="C108" s="6">
        <v>44111</v>
      </c>
      <c r="D108" s="5">
        <v>1</v>
      </c>
      <c r="E108" s="7" t="s">
        <v>213</v>
      </c>
      <c r="F108" s="8">
        <v>8791</v>
      </c>
      <c r="G108" s="8">
        <f>8791*1</f>
        <v>8791</v>
      </c>
    </row>
    <row r="109" spans="1:7" x14ac:dyDescent="0.25">
      <c r="A109" s="5" t="s">
        <v>214</v>
      </c>
      <c r="B109" s="6">
        <v>44109</v>
      </c>
      <c r="C109" s="6">
        <v>44111</v>
      </c>
      <c r="D109" s="5">
        <v>1</v>
      </c>
      <c r="E109" s="7" t="s">
        <v>215</v>
      </c>
      <c r="F109" s="8">
        <v>8791</v>
      </c>
      <c r="G109" s="8">
        <v>8791</v>
      </c>
    </row>
    <row r="110" spans="1:7" x14ac:dyDescent="0.25">
      <c r="A110" s="5" t="s">
        <v>216</v>
      </c>
      <c r="B110" s="6">
        <v>44109</v>
      </c>
      <c r="C110" s="6">
        <v>44111</v>
      </c>
      <c r="D110" s="5">
        <v>6</v>
      </c>
      <c r="E110" s="7" t="s">
        <v>217</v>
      </c>
      <c r="F110" s="8">
        <v>79.47</v>
      </c>
      <c r="G110" s="8">
        <f>D110*F110</f>
        <v>476.82</v>
      </c>
    </row>
    <row r="111" spans="1:7" x14ac:dyDescent="0.25">
      <c r="A111" s="11"/>
      <c r="B111" s="12"/>
      <c r="C111" s="12"/>
      <c r="D111" s="13" t="s">
        <v>8</v>
      </c>
      <c r="E111" s="11"/>
      <c r="F111" s="14">
        <f>SUM(F7:F110)</f>
        <v>71349.370999999985</v>
      </c>
      <c r="G111" s="14">
        <f>SUM(G7:G110)</f>
        <v>175842.682</v>
      </c>
    </row>
    <row r="112" spans="1:7" x14ac:dyDescent="0.25">
      <c r="A112" s="15"/>
      <c r="B112" s="16"/>
      <c r="C112" s="16"/>
      <c r="D112" s="17"/>
      <c r="E112" s="18"/>
      <c r="F112" s="19"/>
      <c r="G112" s="19"/>
    </row>
    <row r="113" spans="1:7" x14ac:dyDescent="0.25">
      <c r="A113" s="15"/>
      <c r="B113" s="16"/>
      <c r="C113" s="16"/>
      <c r="D113" s="17"/>
      <c r="E113" s="18"/>
      <c r="F113" s="19"/>
      <c r="G113" s="19"/>
    </row>
    <row r="115" spans="1:7" x14ac:dyDescent="0.25">
      <c r="A115" s="20" t="s">
        <v>218</v>
      </c>
      <c r="B115" s="21" t="s">
        <v>219</v>
      </c>
      <c r="C115" s="20"/>
      <c r="D115" s="21"/>
      <c r="E115" s="20" t="s">
        <v>220</v>
      </c>
      <c r="F115" s="20"/>
      <c r="G115" s="20"/>
    </row>
    <row r="116" spans="1:7" x14ac:dyDescent="0.25">
      <c r="A116" s="20"/>
      <c r="B116" s="21"/>
      <c r="C116" s="20"/>
      <c r="D116" s="21"/>
      <c r="E116" s="20"/>
      <c r="F116" s="20"/>
      <c r="G116" s="20"/>
    </row>
    <row r="117" spans="1:7" x14ac:dyDescent="0.25">
      <c r="A117" s="20" t="s">
        <v>221</v>
      </c>
      <c r="B117" s="20"/>
      <c r="D117" s="20"/>
      <c r="E117" s="20" t="s">
        <v>222</v>
      </c>
      <c r="F117" s="20"/>
      <c r="G117" s="20"/>
    </row>
    <row r="118" spans="1:7" x14ac:dyDescent="0.25">
      <c r="A118" s="20"/>
      <c r="B118" s="20" t="s">
        <v>223</v>
      </c>
      <c r="C118" s="20"/>
      <c r="D118" s="20"/>
      <c r="E118" t="s">
        <v>224</v>
      </c>
    </row>
    <row r="119" spans="1:7" x14ac:dyDescent="0.25">
      <c r="A119" s="20"/>
      <c r="B119" s="20"/>
      <c r="C119" s="20"/>
      <c r="D119" s="20"/>
    </row>
  </sheetData>
  <mergeCells count="4">
    <mergeCell ref="B1:F1"/>
    <mergeCell ref="B2:F2"/>
    <mergeCell ref="A4:G4"/>
    <mergeCell ref="A5:G5"/>
  </mergeCells>
  <pageMargins left="0.70866141732283461" right="0.70866141732283461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SEMESTRAL 2022</vt:lpstr>
      <vt:lpstr>'INVENTARIO SEMESTRAL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 Tejeda</dc:creator>
  <cp:lastModifiedBy>Luis Peña</cp:lastModifiedBy>
  <cp:lastPrinted>2022-07-05T13:25:16Z</cp:lastPrinted>
  <dcterms:created xsi:type="dcterms:W3CDTF">2022-07-05T13:02:15Z</dcterms:created>
  <dcterms:modified xsi:type="dcterms:W3CDTF">2022-08-24T18:13:15Z</dcterms:modified>
</cp:coreProperties>
</file>