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coniaf\Planificación y Desarrollo -\1. 2022 CARMEN\TRANSPARENCIA 2022\NOVIEMBRE\"/>
    </mc:Choice>
  </mc:AlternateContent>
  <xr:revisionPtr revIDLastSave="0" documentId="13_ncr:1_{5F83B9A4-9D3E-49B6-A167-A2A570B9FC58}" xr6:coauthVersionLast="47" xr6:coauthVersionMax="47" xr10:uidLastSave="{00000000-0000-0000-0000-000000000000}"/>
  <bookViews>
    <workbookView xWindow="-120" yWindow="-120" windowWidth="29040" windowHeight="15720" tabRatio="855" xr2:uid="{00000000-000D-0000-FFFF-FFFF00000000}"/>
  </bookViews>
  <sheets>
    <sheet name="NOVIEMBRE" sheetId="23" r:id="rId1"/>
  </sheets>
  <definedNames>
    <definedName name="_xlnm.Print_Area" localSheetId="0">NOVIEMBRE!$A$1:$N$28</definedName>
    <definedName name="_xlnm.Print_Titles" localSheetId="0">NOVIEMBRE!$1:$5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23" l="1"/>
  <c r="N26" i="23"/>
  <c r="M26" i="23"/>
  <c r="L26" i="23"/>
  <c r="K26" i="23"/>
  <c r="F26" i="23"/>
  <c r="N25" i="23"/>
  <c r="M15" i="23"/>
  <c r="L15" i="23"/>
  <c r="K15" i="23"/>
  <c r="F15" i="23"/>
  <c r="A15" i="23"/>
  <c r="N12" i="23"/>
  <c r="N11" i="23"/>
  <c r="N27" i="23"/>
  <c r="J26" i="23"/>
  <c r="H26" i="23"/>
  <c r="N24" i="23"/>
  <c r="K27" i="23" l="1"/>
  <c r="K28" i="23" s="1"/>
  <c r="N28" i="23"/>
  <c r="K16" i="23" l="1"/>
  <c r="J15" i="23"/>
  <c r="H15" i="23"/>
  <c r="N14" i="23"/>
  <c r="K17" i="23" l="1"/>
  <c r="N13" i="23"/>
  <c r="N15" i="23" s="1"/>
  <c r="N16" i="23" l="1"/>
  <c r="N17" i="23" l="1"/>
</calcChain>
</file>

<file path=xl/sharedStrings.xml><?xml version="1.0" encoding="utf-8"?>
<sst xmlns="http://schemas.openxmlformats.org/spreadsheetml/2006/main" count="76" uniqueCount="48">
  <si>
    <t xml:space="preserve">No. </t>
  </si>
  <si>
    <t>COORDINADOR  CONIAF</t>
  </si>
  <si>
    <t>LUGAR</t>
  </si>
  <si>
    <t>NOMBRE DE LA ACTIVIDAD</t>
  </si>
  <si>
    <t>Legislación  ISR (10% sobre costo  facilitadores)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</si>
  <si>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</si>
  <si>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</si>
  <si>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</si>
  <si>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</si>
  <si>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</si>
  <si>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</si>
  <si>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</si>
  <si>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</si>
  <si>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</si>
  <si>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</si>
  <si>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</si>
  <si>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</si>
  <si>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</si>
  <si>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TECNICOS BENEFICIADOS</t>
  </si>
  <si>
    <t>FACILITADOR</t>
  </si>
  <si>
    <t>DEPARTAMENTO DE REDUCCIÓN DE LA POBREZA RURAL</t>
  </si>
  <si>
    <t>César Montero y Bienvenido Carvajal</t>
  </si>
  <si>
    <t>Mella, Duvergé.</t>
  </si>
  <si>
    <t>Juan Valdez</t>
  </si>
  <si>
    <t>FACILITADO- RES</t>
  </si>
  <si>
    <t>SUB-TOTAL ACTIVIDADES Y TRANSFERENCIAS</t>
  </si>
  <si>
    <t>DEPARTAMENTO DE ACCESO A LAS CIENCIAS MODERNAS</t>
  </si>
  <si>
    <t>José Cepeda</t>
  </si>
  <si>
    <t>Ejecución Mensual Actividades y Programa de  Transferencia Tecnológica, Noviembre 2022.</t>
  </si>
  <si>
    <t>Noviembre 3 y 23</t>
  </si>
  <si>
    <t>Noviembre 15 y 16</t>
  </si>
  <si>
    <t xml:space="preserve"> Noviembre 22</t>
  </si>
  <si>
    <t xml:space="preserve"> ---</t>
  </si>
  <si>
    <t xml:space="preserve"> Batey 4, Neyba</t>
  </si>
  <si>
    <t xml:space="preserve">Visita de seguimiento a parcelas demostrativas de Yuca </t>
  </si>
  <si>
    <t>Visita de seguimiento a parcela demostrativa de Pastos</t>
  </si>
  <si>
    <t>Dajabón</t>
  </si>
  <si>
    <t>Julio D´Oleo</t>
  </si>
  <si>
    <t>Visita de seguimiento a  parcela de Mango</t>
  </si>
  <si>
    <t>Neyba</t>
  </si>
  <si>
    <t xml:space="preserve">Instalación  parcela demostrativa de banano </t>
  </si>
  <si>
    <t xml:space="preserve">Instalación  parcela demostrativa de habichuelas </t>
  </si>
  <si>
    <t>Julio Nin</t>
  </si>
  <si>
    <t xml:space="preserve"> Noviembre 11</t>
  </si>
  <si>
    <t xml:space="preserve"> Noviembre 12</t>
  </si>
  <si>
    <t>Punta Caña, San Juan de la Maguana</t>
  </si>
  <si>
    <t>Mao</t>
  </si>
  <si>
    <t>Eddy Pacheco, Domingo Rengifo, Pablo Suárez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</si>
</sst>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8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0" fillId="0" borderId="0" xfId="0" applyNumberFormat="1"/>
    <xf numFmtId="4" fontId="5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2" xfId="0" applyFont="1" applyBorder="1"/>
    <xf numFmtId="0" fontId="5" fillId="0" borderId="3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009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9527</xdr:rowOff>
    </xdr:from>
    <xdr:to>
      <xdr:col>2</xdr:col>
      <xdr:colOff>147543</xdr:colOff>
      <xdr:row>3</xdr:row>
      <xdr:rowOff>275168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414" y="9527"/>
          <a:ext cx="1069351" cy="879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topLeftCell="A12" zoomScale="135" zoomScaleNormal="135" workbookViewId="0">
      <selection activeCell="G19" sqref="G19"/>
    </sheetView>
  </sheetViews>
  <sheetFormatPr baseColWidth="10" defaultRowHeight="15" x14ac:dyDescent="0.25"/>
  <cols>
    <col min="1" max="1" width="3.5703125" customWidth="1"/>
    <col min="2" max="2" width="14" customWidth="1"/>
    <col min="3" max="3" width="18.7109375" customWidth="1"/>
    <col min="4" max="4" width="14.5703125" customWidth="1"/>
    <col min="6" max="6" width="7.7109375" customWidth="1"/>
    <col min="7" max="7" width="12.42578125" customWidth="1"/>
    <col min="8" max="8" width="9.5703125" customWidth="1"/>
    <col min="9" max="9" width="4.85546875" customWidth="1"/>
    <col min="10" max="10" width="13.7109375" customWidth="1"/>
    <col min="11" max="11" width="15.140625" customWidth="1"/>
    <col min="12" max="12" width="11.28515625" customWidth="1"/>
    <col min="13" max="13" width="14.28515625" customWidth="1"/>
    <col min="14" max="14" width="12.5703125" customWidth="1"/>
  </cols>
  <sheetData>
    <row r="1" spans="1:16" ht="16.5" customHeight="1" x14ac:dyDescent="0.25">
      <c r="A1" s="53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6" ht="16.5" customHeight="1" x14ac:dyDescent="0.25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</row>
    <row r="4" spans="1:16" ht="30" customHeight="1" x14ac:dyDescent="0.25">
      <c r="B4" s="1"/>
      <c r="C4" s="60" t="s">
        <v>17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6" ht="18.75" customHeight="1" x14ac:dyDescent="0.25">
      <c r="A5" s="58" t="s">
        <v>28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6" ht="14.25" customHeight="1" x14ac:dyDescent="0.25"/>
    <row r="7" spans="1:16" ht="20.25" customHeight="1" thickBot="1" x14ac:dyDescent="0.3">
      <c r="A7" s="42" t="s">
        <v>20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6" ht="20.25" customHeight="1" thickBot="1" x14ac:dyDescent="0.3">
      <c r="A8" s="36" t="s">
        <v>0</v>
      </c>
      <c r="B8" s="43" t="s">
        <v>12</v>
      </c>
      <c r="C8" s="44"/>
      <c r="D8" s="45" t="s">
        <v>1</v>
      </c>
      <c r="E8" s="45" t="s">
        <v>7</v>
      </c>
      <c r="F8" s="45" t="s">
        <v>10</v>
      </c>
      <c r="G8" s="36" t="s">
        <v>2</v>
      </c>
      <c r="H8" s="48" t="s">
        <v>18</v>
      </c>
      <c r="I8" s="49"/>
      <c r="J8" s="36" t="s">
        <v>8</v>
      </c>
      <c r="K8" s="36" t="s">
        <v>9</v>
      </c>
      <c r="L8" s="36" t="s">
        <v>14</v>
      </c>
      <c r="M8" s="36" t="s">
        <v>15</v>
      </c>
      <c r="N8" s="36" t="s">
        <v>16</v>
      </c>
    </row>
    <row r="9" spans="1:16" ht="15" customHeight="1" x14ac:dyDescent="0.25">
      <c r="A9" s="37"/>
      <c r="B9" s="36" t="s">
        <v>19</v>
      </c>
      <c r="C9" s="36" t="s">
        <v>3</v>
      </c>
      <c r="D9" s="46"/>
      <c r="E9" s="46"/>
      <c r="F9" s="46"/>
      <c r="G9" s="47"/>
      <c r="H9" s="50"/>
      <c r="I9" s="51"/>
      <c r="J9" s="54"/>
      <c r="K9" s="54"/>
      <c r="L9" s="54"/>
      <c r="M9" s="54"/>
      <c r="N9" s="54"/>
    </row>
    <row r="10" spans="1:16" ht="22.5" customHeight="1" thickBot="1" x14ac:dyDescent="0.3">
      <c r="A10" s="56"/>
      <c r="B10" s="56"/>
      <c r="C10" s="56"/>
      <c r="D10" s="57"/>
      <c r="E10" s="57"/>
      <c r="F10" s="57"/>
      <c r="G10" s="59"/>
      <c r="H10" s="62"/>
      <c r="I10" s="63"/>
      <c r="J10" s="55"/>
      <c r="K10" s="55"/>
      <c r="L10" s="55"/>
      <c r="M10" s="55"/>
      <c r="N10" s="55"/>
    </row>
    <row r="11" spans="1:16" ht="57.75" customHeight="1" thickBot="1" x14ac:dyDescent="0.3">
      <c r="A11" s="16">
        <v>2</v>
      </c>
      <c r="B11" s="18" t="s">
        <v>32</v>
      </c>
      <c r="C11" s="23" t="s">
        <v>35</v>
      </c>
      <c r="D11" s="16" t="s">
        <v>21</v>
      </c>
      <c r="E11" s="18" t="s">
        <v>29</v>
      </c>
      <c r="F11" s="16">
        <v>16</v>
      </c>
      <c r="G11" s="16" t="s">
        <v>33</v>
      </c>
      <c r="H11" s="38">
        <v>0</v>
      </c>
      <c r="I11" s="38"/>
      <c r="J11" s="19">
        <v>0</v>
      </c>
      <c r="K11" s="19">
        <v>0</v>
      </c>
      <c r="L11" s="19">
        <v>11083</v>
      </c>
      <c r="M11" s="19">
        <v>3583</v>
      </c>
      <c r="N11" s="19">
        <f>+L11+M11</f>
        <v>14666</v>
      </c>
    </row>
    <row r="12" spans="1:16" ht="60" customHeight="1" thickBot="1" x14ac:dyDescent="0.3">
      <c r="A12" s="16">
        <v>1</v>
      </c>
      <c r="B12" s="18" t="s">
        <v>23</v>
      </c>
      <c r="C12" s="24" t="s">
        <v>34</v>
      </c>
      <c r="D12" s="16" t="s">
        <v>21</v>
      </c>
      <c r="E12" s="18" t="s">
        <v>29</v>
      </c>
      <c r="F12" s="16">
        <v>16</v>
      </c>
      <c r="G12" s="16" t="s">
        <v>22</v>
      </c>
      <c r="H12" s="38">
        <v>0</v>
      </c>
      <c r="I12" s="38"/>
      <c r="J12" s="19">
        <v>0</v>
      </c>
      <c r="K12" s="19">
        <v>11200</v>
      </c>
      <c r="L12" s="19">
        <v>11083</v>
      </c>
      <c r="M12" s="19">
        <v>3584</v>
      </c>
      <c r="N12" s="19">
        <f>SUM(K12:M12)</f>
        <v>25867</v>
      </c>
    </row>
    <row r="13" spans="1:16" ht="57.75" customHeight="1" thickBot="1" x14ac:dyDescent="0.3">
      <c r="A13" s="16">
        <v>2</v>
      </c>
      <c r="B13" s="18" t="s">
        <v>23</v>
      </c>
      <c r="C13" s="24" t="s">
        <v>34</v>
      </c>
      <c r="D13" s="16" t="s">
        <v>21</v>
      </c>
      <c r="E13" s="18" t="s">
        <v>30</v>
      </c>
      <c r="F13" s="16">
        <v>16</v>
      </c>
      <c r="G13" s="16" t="s">
        <v>36</v>
      </c>
      <c r="H13" s="38">
        <v>0</v>
      </c>
      <c r="I13" s="38"/>
      <c r="J13" s="19">
        <v>0</v>
      </c>
      <c r="K13" s="19">
        <v>11200</v>
      </c>
      <c r="L13" s="19">
        <v>15400</v>
      </c>
      <c r="M13" s="19">
        <v>5900</v>
      </c>
      <c r="N13" s="19">
        <f>+J13+K13+L13+M13</f>
        <v>32500</v>
      </c>
    </row>
    <row r="14" spans="1:16" ht="53.25" customHeight="1" thickBot="1" x14ac:dyDescent="0.3">
      <c r="A14" s="16">
        <v>1</v>
      </c>
      <c r="B14" s="18" t="s">
        <v>37</v>
      </c>
      <c r="C14" s="25" t="s">
        <v>38</v>
      </c>
      <c r="D14" s="16" t="s">
        <v>21</v>
      </c>
      <c r="E14" s="18" t="s">
        <v>31</v>
      </c>
      <c r="F14" s="16">
        <v>8</v>
      </c>
      <c r="G14" s="16" t="s">
        <v>39</v>
      </c>
      <c r="H14" s="38">
        <v>0</v>
      </c>
      <c r="I14" s="38"/>
      <c r="J14" s="19">
        <v>0</v>
      </c>
      <c r="K14" s="19">
        <v>10400</v>
      </c>
      <c r="L14" s="19">
        <v>8634</v>
      </c>
      <c r="M14" s="19">
        <v>1434</v>
      </c>
      <c r="N14" s="19">
        <f>SUM(J14:M14)</f>
        <v>20468</v>
      </c>
    </row>
    <row r="15" spans="1:16" ht="18" customHeight="1" thickBot="1" x14ac:dyDescent="0.3">
      <c r="A15" s="7">
        <f>SUM(A11:A14)</f>
        <v>6</v>
      </c>
      <c r="B15" s="31" t="s">
        <v>25</v>
      </c>
      <c r="C15" s="64"/>
      <c r="D15" s="64"/>
      <c r="E15" s="61"/>
      <c r="F15" s="16">
        <f>SUM(F11:F14)</f>
        <v>56</v>
      </c>
      <c r="G15" s="17"/>
      <c r="H15" s="31">
        <f>SUM(H13:I14)</f>
        <v>0</v>
      </c>
      <c r="I15" s="61"/>
      <c r="J15" s="4">
        <f>SUM(J13:J14)</f>
        <v>0</v>
      </c>
      <c r="K15" s="4">
        <f>SUM(K11:K14)</f>
        <v>32800</v>
      </c>
      <c r="L15" s="4">
        <f t="shared" ref="L15:M15" si="0">SUM(L11:L14)</f>
        <v>46200</v>
      </c>
      <c r="M15" s="4">
        <f t="shared" si="0"/>
        <v>14501</v>
      </c>
      <c r="N15" s="4">
        <f>SUM(N11:N14)</f>
        <v>93501</v>
      </c>
      <c r="P15" s="11" t="s">
        <v>6</v>
      </c>
    </row>
    <row r="16" spans="1:16" ht="15.75" customHeight="1" thickBot="1" x14ac:dyDescent="0.3">
      <c r="A16" s="26" t="s">
        <v>4</v>
      </c>
      <c r="B16" s="27"/>
      <c r="C16" s="27"/>
      <c r="D16" s="27"/>
      <c r="E16" s="27"/>
      <c r="F16" s="27"/>
      <c r="G16" s="28"/>
      <c r="H16" s="29"/>
      <c r="I16" s="30"/>
      <c r="J16" s="4" t="s">
        <v>6</v>
      </c>
      <c r="K16" s="3">
        <f>+K15*0.1</f>
        <v>3280</v>
      </c>
      <c r="L16" s="3"/>
      <c r="M16" s="3"/>
      <c r="N16" s="8">
        <f>K15*0.1</f>
        <v>3280</v>
      </c>
    </row>
    <row r="17" spans="1:16" ht="15.75" customHeight="1" thickBot="1" x14ac:dyDescent="0.3">
      <c r="A17" s="31" t="s">
        <v>11</v>
      </c>
      <c r="B17" s="32"/>
      <c r="C17" s="32"/>
      <c r="D17" s="32"/>
      <c r="E17" s="32"/>
      <c r="F17" s="32"/>
      <c r="G17" s="33"/>
      <c r="H17" s="34"/>
      <c r="I17" s="35"/>
      <c r="J17" s="10" t="s">
        <v>6</v>
      </c>
      <c r="K17" s="3">
        <f>+K15+K16</f>
        <v>36080</v>
      </c>
      <c r="L17" s="10"/>
      <c r="M17" s="9"/>
      <c r="N17" s="6">
        <f>SUM(N15:N16)</f>
        <v>96781</v>
      </c>
    </row>
    <row r="18" spans="1:16" x14ac:dyDescent="0.25">
      <c r="N18" s="5"/>
    </row>
    <row r="19" spans="1:16" ht="12" customHeight="1" x14ac:dyDescent="0.25"/>
    <row r="20" spans="1:16" ht="15.75" thickBot="1" x14ac:dyDescent="0.3">
      <c r="A20" s="42" t="s">
        <v>26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6" ht="15.75" thickBot="1" x14ac:dyDescent="0.3">
      <c r="A21" s="36" t="s">
        <v>0</v>
      </c>
      <c r="B21" s="43" t="s">
        <v>12</v>
      </c>
      <c r="C21" s="44"/>
      <c r="D21" s="45" t="s">
        <v>1</v>
      </c>
      <c r="E21" s="45" t="s">
        <v>7</v>
      </c>
      <c r="F21" s="45" t="s">
        <v>10</v>
      </c>
      <c r="G21" s="36" t="s">
        <v>2</v>
      </c>
      <c r="H21" s="48" t="s">
        <v>18</v>
      </c>
      <c r="I21" s="49"/>
      <c r="J21" s="36" t="s">
        <v>8</v>
      </c>
      <c r="K21" s="36" t="s">
        <v>9</v>
      </c>
      <c r="L21" s="36" t="s">
        <v>14</v>
      </c>
      <c r="M21" s="36" t="s">
        <v>15</v>
      </c>
      <c r="N21" s="36" t="s">
        <v>16</v>
      </c>
    </row>
    <row r="22" spans="1:16" x14ac:dyDescent="0.25">
      <c r="A22" s="37"/>
      <c r="B22" s="36" t="s">
        <v>24</v>
      </c>
      <c r="C22" s="36" t="s">
        <v>3</v>
      </c>
      <c r="D22" s="46"/>
      <c r="E22" s="46"/>
      <c r="F22" s="46"/>
      <c r="G22" s="47"/>
      <c r="H22" s="50"/>
      <c r="I22" s="51"/>
      <c r="J22" s="52"/>
      <c r="K22" s="37"/>
      <c r="L22" s="52"/>
      <c r="M22" s="37"/>
      <c r="N22" s="37"/>
    </row>
    <row r="23" spans="1:16" ht="18.75" customHeight="1" thickBot="1" x14ac:dyDescent="0.3">
      <c r="A23" s="37"/>
      <c r="B23" s="37"/>
      <c r="C23" s="37"/>
      <c r="D23" s="46"/>
      <c r="E23" s="46"/>
      <c r="F23" s="46"/>
      <c r="G23" s="47"/>
      <c r="H23" s="50"/>
      <c r="I23" s="51"/>
      <c r="J23" s="52"/>
      <c r="K23" s="37"/>
      <c r="L23" s="52"/>
      <c r="M23" s="37"/>
      <c r="N23" s="37"/>
    </row>
    <row r="24" spans="1:16" ht="45.75" customHeight="1" thickBot="1" x14ac:dyDescent="0.3">
      <c r="A24" s="16">
        <v>1</v>
      </c>
      <c r="B24" s="16" t="s">
        <v>42</v>
      </c>
      <c r="C24" s="16" t="s">
        <v>41</v>
      </c>
      <c r="D24" s="16" t="s">
        <v>27</v>
      </c>
      <c r="E24" s="16" t="s">
        <v>43</v>
      </c>
      <c r="F24" s="16">
        <v>16</v>
      </c>
      <c r="G24" s="16" t="s">
        <v>45</v>
      </c>
      <c r="H24" s="38">
        <v>0</v>
      </c>
      <c r="I24" s="38"/>
      <c r="J24" s="19">
        <v>0</v>
      </c>
      <c r="K24" s="19">
        <v>20800</v>
      </c>
      <c r="L24" s="19">
        <v>8500</v>
      </c>
      <c r="M24" s="19">
        <v>4800</v>
      </c>
      <c r="N24" s="19">
        <f>+J24+K24+L24+M24</f>
        <v>34100</v>
      </c>
    </row>
    <row r="25" spans="1:16" ht="60" customHeight="1" thickBot="1" x14ac:dyDescent="0.3">
      <c r="A25" s="16">
        <v>1</v>
      </c>
      <c r="B25" s="16" t="s">
        <v>47</v>
      </c>
      <c r="C25" s="16" t="s">
        <v>40</v>
      </c>
      <c r="D25" s="16" t="s">
        <v>27</v>
      </c>
      <c r="E25" s="16" t="s">
        <v>44</v>
      </c>
      <c r="F25" s="20">
        <v>16</v>
      </c>
      <c r="G25" s="21" t="s">
        <v>46</v>
      </c>
      <c r="H25" s="38">
        <v>0</v>
      </c>
      <c r="I25" s="38"/>
      <c r="J25" s="22">
        <v>0</v>
      </c>
      <c r="K25" s="22">
        <v>42400</v>
      </c>
      <c r="L25" s="22">
        <v>8500</v>
      </c>
      <c r="M25" s="22">
        <v>5600</v>
      </c>
      <c r="N25" s="19">
        <f>+J25+K25+L25+M25</f>
        <v>56500</v>
      </c>
    </row>
    <row r="26" spans="1:16" ht="15.75" thickBot="1" x14ac:dyDescent="0.3">
      <c r="A26" s="7">
        <f>SUM(A24:A25)</f>
        <v>2</v>
      </c>
      <c r="B26" s="39" t="s">
        <v>25</v>
      </c>
      <c r="C26" s="40"/>
      <c r="D26" s="40"/>
      <c r="E26" s="41"/>
      <c r="F26" s="13">
        <f>SUM(F24:F25)</f>
        <v>32</v>
      </c>
      <c r="G26" s="14"/>
      <c r="H26" s="39">
        <f>SUM(H24:H24)</f>
        <v>0</v>
      </c>
      <c r="I26" s="41"/>
      <c r="J26" s="15">
        <f>SUM(J24:J24)</f>
        <v>0</v>
      </c>
      <c r="K26" s="15">
        <f>SUM(K24:K25)</f>
        <v>63200</v>
      </c>
      <c r="L26" s="15">
        <f t="shared" ref="L26:M26" si="1">SUM(L24:L25)</f>
        <v>17000</v>
      </c>
      <c r="M26" s="15">
        <f t="shared" si="1"/>
        <v>10400</v>
      </c>
      <c r="N26" s="15">
        <f>SUM(N24:N25)</f>
        <v>90600</v>
      </c>
    </row>
    <row r="27" spans="1:16" ht="15.75" thickBot="1" x14ac:dyDescent="0.3">
      <c r="A27" s="26" t="s">
        <v>4</v>
      </c>
      <c r="B27" s="27"/>
      <c r="C27" s="27"/>
      <c r="D27" s="27"/>
      <c r="E27" s="27"/>
      <c r="F27" s="27"/>
      <c r="G27" s="28"/>
      <c r="H27" s="29"/>
      <c r="I27" s="30"/>
      <c r="J27" s="4" t="s">
        <v>6</v>
      </c>
      <c r="K27" s="3">
        <f>+K26*0.1</f>
        <v>6320</v>
      </c>
      <c r="L27" s="3"/>
      <c r="M27" s="3"/>
      <c r="N27" s="12">
        <f>K26*0.1</f>
        <v>6320</v>
      </c>
    </row>
    <row r="28" spans="1:16" ht="15.75" thickBot="1" x14ac:dyDescent="0.3">
      <c r="A28" s="31" t="s">
        <v>11</v>
      </c>
      <c r="B28" s="32"/>
      <c r="C28" s="32"/>
      <c r="D28" s="32"/>
      <c r="E28" s="32"/>
      <c r="F28" s="32"/>
      <c r="G28" s="33"/>
      <c r="H28" s="34"/>
      <c r="I28" s="35"/>
      <c r="J28" s="10" t="s">
        <v>6</v>
      </c>
      <c r="K28" s="4">
        <f>+K27+K26</f>
        <v>69520</v>
      </c>
      <c r="L28" s="10"/>
      <c r="M28" s="10"/>
      <c r="N28" s="6">
        <f>SUM(N26:N27)</f>
        <v>96920</v>
      </c>
    </row>
    <row r="29" spans="1:16" x14ac:dyDescent="0.25">
      <c r="P29" s="11" t="s">
        <v>6</v>
      </c>
    </row>
  </sheetData>
  <mergeCells count="52">
    <mergeCell ref="H12:I12"/>
    <mergeCell ref="C9:C10"/>
    <mergeCell ref="H17:I17"/>
    <mergeCell ref="A17:G17"/>
    <mergeCell ref="B15:E15"/>
    <mergeCell ref="A16:G16"/>
    <mergeCell ref="J8:J10"/>
    <mergeCell ref="H13:I13"/>
    <mergeCell ref="H15:I15"/>
    <mergeCell ref="H8:I10"/>
    <mergeCell ref="H16:I16"/>
    <mergeCell ref="H14:I14"/>
    <mergeCell ref="H11:I11"/>
    <mergeCell ref="A1:N1"/>
    <mergeCell ref="A2:N2"/>
    <mergeCell ref="K8:K10"/>
    <mergeCell ref="A8:A10"/>
    <mergeCell ref="B8:C8"/>
    <mergeCell ref="D8:D10"/>
    <mergeCell ref="E8:E10"/>
    <mergeCell ref="A7:N7"/>
    <mergeCell ref="A5:N5"/>
    <mergeCell ref="L8:L10"/>
    <mergeCell ref="M8:M10"/>
    <mergeCell ref="N8:N10"/>
    <mergeCell ref="F8:F10"/>
    <mergeCell ref="G8:G10"/>
    <mergeCell ref="B9:B10"/>
    <mergeCell ref="C4:N4"/>
    <mergeCell ref="N21:N23"/>
    <mergeCell ref="B22:B23"/>
    <mergeCell ref="C22:C23"/>
    <mergeCell ref="H24:I24"/>
    <mergeCell ref="B26:E26"/>
    <mergeCell ref="H26:I26"/>
    <mergeCell ref="H25:I25"/>
    <mergeCell ref="B21:C21"/>
    <mergeCell ref="D21:D23"/>
    <mergeCell ref="E21:E23"/>
    <mergeCell ref="F21:F23"/>
    <mergeCell ref="G21:G23"/>
    <mergeCell ref="H21:I23"/>
    <mergeCell ref="J21:J23"/>
    <mergeCell ref="K21:K23"/>
    <mergeCell ref="L21:L23"/>
    <mergeCell ref="A27:G27"/>
    <mergeCell ref="H27:I27"/>
    <mergeCell ref="A28:G28"/>
    <mergeCell ref="H28:I28"/>
    <mergeCell ref="A20:N20"/>
    <mergeCell ref="A21:A23"/>
    <mergeCell ref="M21:M23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</vt:lpstr>
      <vt:lpstr>NOVIEMBRE!Área_de_impresión</vt:lpstr>
      <vt:lpstr>NOVIEMBRE!Títulos_a_imprimir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2022-12-15T13:38:51Z</cp:lastPrinted>
  <dcterms:created xsi:type="dcterms:W3CDTF">2015-11-30T18:04:44Z</dcterms:created>
  <dcterms:modified xsi:type="dcterms:W3CDTF">2022-12-15T13:40:18Z</dcterms:modified>
</cp:coreProperties>
</file>