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8_{25CB1299-FB9E-42B6-ADE8-8397C17849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R20" i="1"/>
  <c r="S32" i="1"/>
  <c r="R32" i="1"/>
  <c r="S64" i="1" l="1"/>
  <c r="R19" i="1"/>
  <c r="S19" i="1"/>
  <c r="R47" i="1"/>
  <c r="G65" i="1"/>
  <c r="S47" i="1" l="1"/>
  <c r="R18" i="1"/>
  <c r="S18" i="1"/>
  <c r="S28" i="1"/>
  <c r="R16" i="1"/>
  <c r="S16" i="1"/>
  <c r="R28" i="1" l="1"/>
  <c r="S17" i="1" l="1"/>
  <c r="R39" i="1" l="1"/>
  <c r="S39" i="1"/>
  <c r="R64" i="1"/>
  <c r="S15" i="1" l="1"/>
  <c r="R15" i="1" l="1"/>
  <c r="S42" i="1" l="1"/>
  <c r="R42" i="1"/>
  <c r="S14" i="1"/>
  <c r="R17" i="1" l="1"/>
  <c r="R14" i="1"/>
  <c r="S35" i="1" l="1"/>
  <c r="S24" i="1" l="1"/>
  <c r="S38" i="1" l="1"/>
  <c r="R24" i="1" l="1"/>
  <c r="S59" i="1" l="1"/>
  <c r="S51" i="1"/>
  <c r="S46" i="1"/>
  <c r="S34" i="1"/>
  <c r="S55" i="1"/>
  <c r="S36" i="1"/>
  <c r="S37" i="1"/>
  <c r="S60" i="1"/>
  <c r="S33" i="1" l="1"/>
  <c r="S65" i="1" s="1"/>
  <c r="R36" i="1"/>
  <c r="R33" i="1"/>
  <c r="R51" i="1"/>
  <c r="R60" i="1"/>
  <c r="R37" i="1"/>
  <c r="R34" i="1"/>
  <c r="R59" i="1"/>
  <c r="R46" i="1"/>
  <c r="R35" i="1"/>
  <c r="R55" i="1"/>
</calcChain>
</file>

<file path=xl/sharedStrings.xml><?xml version="1.0" encoding="utf-8"?>
<sst xmlns="http://schemas.openxmlformats.org/spreadsheetml/2006/main" count="183" uniqueCount="116">
  <si>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</si>
  <si>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</si>
  <si>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</si>
  <si>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</si>
  <si>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</si>
  <si>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</si>
  <si>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</si>
  <si>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</si>
  <si>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</si>
  <si>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</si>
  <si>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</si>
  <si>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</si>
  <si>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</si>
  <si>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</si>
  <si>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</si>
  <si>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</si>
  <si>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</si>
  <si>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</si>
  <si>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</si>
  <si>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</si>
  <si>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</si>
  <si>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</si>
  <si>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</si>
  <si>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</si>
  <si>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</si>
  <si>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</si>
  <si>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</si>
  <si>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</si>
  <si>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</si>
  <si>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</si>
  <si>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</si>
  <si>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</si>
  <si>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</si>
  <si>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</si>
  <si>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</si>
  <si>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</si>
  <si>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Nicla Mariel Valera Castillo</t>
  </si>
  <si>
    <t>Anafranc de los Santos Arias</t>
  </si>
  <si>
    <t>Julia J. Rosario B.</t>
  </si>
  <si>
    <t>Dirección Ejecutiva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</si>
  <si>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</si>
  <si>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</si>
  <si>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</si>
  <si>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</si>
  <si>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</si>
  <si>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</si>
  <si>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</si>
  <si>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</si>
  <si>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</si>
  <si>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</si>
  <si>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</si>
  <si>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</si>
  <si>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</si>
  <si>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</si>
  <si>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</si>
  <si>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</si>
  <si>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</si>
  <si>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</si>
  <si>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</si>
  <si>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</si>
  <si>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</si>
  <si>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</si>
  <si>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</si>
  <si>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</si>
  <si>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</si>
  <si>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</si>
  <si>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</si>
  <si>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</si>
  <si>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</si>
  <si>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</si>
  <si>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</si>
  <si>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>Departamento de Protección al Medio Ambiente y Recursos Naturales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</si>
  <si>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</si>
  <si>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</si>
  <si>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</si>
  <si>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</si>
  <si>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</si>
  <si>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</si>
  <si>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</si>
  <si>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</si>
  <si>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</si>
  <si>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</si>
  <si>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</si>
  <si>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</si>
  <si>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</si>
  <si>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</si>
  <si>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</si>
  <si>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</si>
  <si>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</si>
  <si>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</si>
  <si>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</si>
  <si>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</si>
  <si>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</si>
  <si>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</si>
  <si>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</si>
  <si>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</si>
  <si>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</si>
  <si>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</si>
  <si>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Depto. Agricultura Competitiva</t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</si>
  <si>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</si>
  <si>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</si>
  <si>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</si>
  <si>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</si>
  <si>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</si>
  <si>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</si>
  <si>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</si>
  <si>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</si>
  <si>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</si>
  <si>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</si>
  <si>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</si>
  <si>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</si>
  <si>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</si>
  <si>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</si>
  <si>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</si>
  <si>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NOMINA SUELDOS CORRESPONDIENTE A SUELDO 13 DICIEMBRE 2023: EMPLEADOS FIJOS</t>
  </si>
  <si>
    <t>CERTIFICO QUE ESTA NOMINA DE PAGO QUE CONSTA DE  **2** HOJAS, ESTA CORRECTA Y COMPLETA Y QUE LAS PERSONAS ENUMERADAS EN LA MISMA SON LAS QUE AL 25 DE DICIEMBRE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</si>
</sst>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0" fontId="12" fillId="0" borderId="1" xfId="2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K80" sqref="K80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61.5" x14ac:dyDescent="0.9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3" t="s">
        <v>114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5" t="s">
        <v>3</v>
      </c>
      <c r="N10" s="66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53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86</v>
      </c>
      <c r="G11" s="68" t="s">
        <v>41</v>
      </c>
      <c r="H11" s="13" t="s">
        <v>10</v>
      </c>
      <c r="I11" s="67" t="s">
        <v>69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46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39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74</v>
      </c>
      <c r="C14" s="20" t="s">
        <v>39</v>
      </c>
      <c r="D14" s="20" t="s">
        <v>75</v>
      </c>
      <c r="E14" s="20" t="s">
        <v>27</v>
      </c>
      <c r="F14" s="20" t="s">
        <v>87</v>
      </c>
      <c r="G14" s="22">
        <v>240000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3">
        <f>K14+N14</f>
        <v>0</v>
      </c>
      <c r="S14" s="24">
        <f>G14-Q14</f>
        <v>240000</v>
      </c>
      <c r="T14" s="25">
        <v>111</v>
      </c>
    </row>
    <row r="15" spans="1:20" s="12" customFormat="1" ht="27" customHeight="1" x14ac:dyDescent="0.45">
      <c r="A15" s="20">
        <v>2</v>
      </c>
      <c r="B15" s="25" t="s">
        <v>76</v>
      </c>
      <c r="C15" s="20" t="s">
        <v>39</v>
      </c>
      <c r="D15" s="20" t="s">
        <v>77</v>
      </c>
      <c r="E15" s="20" t="s">
        <v>72</v>
      </c>
      <c r="F15" s="20" t="s">
        <v>88</v>
      </c>
      <c r="G15" s="22">
        <v>131951.16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3">
        <f>K15+L15+N15</f>
        <v>0</v>
      </c>
      <c r="S15" s="24">
        <f>G15-Q15</f>
        <v>131951.16</v>
      </c>
      <c r="T15" s="25">
        <v>111</v>
      </c>
    </row>
    <row r="16" spans="1:20" s="12" customFormat="1" ht="27" customHeight="1" x14ac:dyDescent="0.45">
      <c r="A16" s="20">
        <v>3</v>
      </c>
      <c r="B16" s="21" t="s">
        <v>83</v>
      </c>
      <c r="C16" s="20" t="s">
        <v>39</v>
      </c>
      <c r="D16" s="20" t="s">
        <v>77</v>
      </c>
      <c r="E16" s="20" t="s">
        <v>72</v>
      </c>
      <c r="F16" s="20" t="s">
        <v>88</v>
      </c>
      <c r="G16" s="22">
        <v>132000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3">
        <f t="shared" ref="R16" si="0">K16+N16</f>
        <v>0</v>
      </c>
      <c r="S16" s="24">
        <f t="shared" ref="S16" si="1">G16-Q16</f>
        <v>132000</v>
      </c>
      <c r="T16" s="25">
        <v>111</v>
      </c>
    </row>
    <row r="17" spans="1:178" s="12" customFormat="1" ht="27" customHeight="1" x14ac:dyDescent="0.45">
      <c r="A17" s="20">
        <v>4</v>
      </c>
      <c r="B17" s="25" t="s">
        <v>82</v>
      </c>
      <c r="C17" s="20" t="s">
        <v>39</v>
      </c>
      <c r="D17" s="20" t="s">
        <v>42</v>
      </c>
      <c r="E17" s="20" t="s">
        <v>72</v>
      </c>
      <c r="F17" s="20" t="s">
        <v>88</v>
      </c>
      <c r="G17" s="22">
        <v>131951.16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3">
        <f>K17+N17</f>
        <v>0</v>
      </c>
      <c r="S17" s="24">
        <f t="shared" ref="S17:S20" si="2">G17-Q17</f>
        <v>131951.16</v>
      </c>
      <c r="T17" s="25">
        <v>111</v>
      </c>
    </row>
    <row r="18" spans="1:178" s="12" customFormat="1" ht="27" customHeight="1" x14ac:dyDescent="0.45">
      <c r="A18" s="20">
        <v>5</v>
      </c>
      <c r="B18" s="25" t="s">
        <v>84</v>
      </c>
      <c r="C18" s="20" t="s">
        <v>39</v>
      </c>
      <c r="D18" s="20" t="s">
        <v>85</v>
      </c>
      <c r="E18" s="20" t="s">
        <v>72</v>
      </c>
      <c r="F18" s="20" t="s">
        <v>87</v>
      </c>
      <c r="G18" s="22">
        <v>70000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3">
        <f>K18+N18</f>
        <v>0</v>
      </c>
      <c r="S18" s="24">
        <f t="shared" si="2"/>
        <v>70000</v>
      </c>
      <c r="T18" s="25">
        <v>111</v>
      </c>
    </row>
    <row r="19" spans="1:178" s="12" customFormat="1" ht="27" customHeight="1" x14ac:dyDescent="0.45">
      <c r="A19" s="20">
        <v>6</v>
      </c>
      <c r="B19" s="25" t="s">
        <v>103</v>
      </c>
      <c r="C19" s="20" t="s">
        <v>39</v>
      </c>
      <c r="D19" s="20" t="s">
        <v>77</v>
      </c>
      <c r="E19" s="20" t="s">
        <v>72</v>
      </c>
      <c r="F19" s="20" t="s">
        <v>87</v>
      </c>
      <c r="G19" s="22">
        <v>131951.16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3">
        <f>K19+N19</f>
        <v>0</v>
      </c>
      <c r="S19" s="24">
        <f t="shared" si="2"/>
        <v>131951.16</v>
      </c>
      <c r="T19" s="25">
        <v>111</v>
      </c>
    </row>
    <row r="20" spans="1:178" s="12" customFormat="1" ht="27" customHeight="1" x14ac:dyDescent="0.45">
      <c r="A20" s="20">
        <v>7</v>
      </c>
      <c r="B20" s="25" t="s">
        <v>81</v>
      </c>
      <c r="C20" s="20" t="s">
        <v>39</v>
      </c>
      <c r="D20" s="20" t="s">
        <v>80</v>
      </c>
      <c r="E20" s="20" t="s">
        <v>27</v>
      </c>
      <c r="F20" s="20" t="s">
        <v>87</v>
      </c>
      <c r="G20" s="22">
        <v>40000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3">
        <f t="shared" ref="R20" si="3">K20+N20</f>
        <v>0</v>
      </c>
      <c r="S20" s="24">
        <f t="shared" si="2"/>
        <v>40000</v>
      </c>
      <c r="T20" s="25">
        <v>111</v>
      </c>
    </row>
    <row r="21" spans="1:178" s="12" customFormat="1" ht="27" customHeight="1" x14ac:dyDescent="0.45">
      <c r="A21" s="20"/>
      <c r="B21" s="25"/>
      <c r="C21" s="20"/>
      <c r="D21" s="20"/>
      <c r="E21" s="20"/>
      <c r="F21" s="20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3"/>
      <c r="S21" s="24"/>
      <c r="T21" s="25"/>
    </row>
    <row r="22" spans="1:178" s="12" customFormat="1" ht="27" customHeight="1" x14ac:dyDescent="0.45">
      <c r="A22" s="58" t="s">
        <v>90</v>
      </c>
      <c r="B22" s="58"/>
      <c r="C22" s="58"/>
      <c r="D22" s="58"/>
      <c r="E22" s="26"/>
      <c r="F22" s="26"/>
      <c r="G22" s="27"/>
      <c r="H22" s="28"/>
      <c r="I22" s="29"/>
      <c r="J22" s="29"/>
      <c r="K22" s="29"/>
      <c r="L22" s="29"/>
      <c r="M22" s="29"/>
      <c r="N22" s="29"/>
      <c r="O22" s="29"/>
      <c r="P22" s="29"/>
      <c r="Q22" s="28"/>
      <c r="R22" s="28"/>
      <c r="S22" s="29"/>
      <c r="T22" s="30"/>
    </row>
    <row r="23" spans="1:178" s="12" customFormat="1" ht="27" customHeight="1" x14ac:dyDescent="0.4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178" s="12" customFormat="1" ht="27" customHeight="1" x14ac:dyDescent="0.45">
      <c r="A24" s="20">
        <v>8</v>
      </c>
      <c r="B24" s="31" t="s">
        <v>48</v>
      </c>
      <c r="C24" s="20" t="s">
        <v>100</v>
      </c>
      <c r="D24" s="20" t="s">
        <v>49</v>
      </c>
      <c r="E24" s="20" t="s">
        <v>27</v>
      </c>
      <c r="F24" s="20" t="s">
        <v>88</v>
      </c>
      <c r="G24" s="22">
        <v>50000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f>J24+M24</f>
        <v>0</v>
      </c>
      <c r="S24" s="24">
        <f>+G24-Q24</f>
        <v>50000</v>
      </c>
      <c r="T24" s="25">
        <v>111</v>
      </c>
    </row>
    <row r="25" spans="1:178" s="12" customFormat="1" ht="27" customHeight="1" x14ac:dyDescent="0.45">
      <c r="A25" s="20"/>
      <c r="B25" s="31"/>
      <c r="C25" s="25"/>
      <c r="D25" s="25"/>
      <c r="E25" s="25"/>
      <c r="F25" s="25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  <c r="S25" s="24"/>
      <c r="T25" s="25"/>
    </row>
    <row r="26" spans="1:178" s="12" customFormat="1" ht="27" customHeight="1" x14ac:dyDescent="0.45">
      <c r="A26" s="58" t="s">
        <v>91</v>
      </c>
      <c r="B26" s="58"/>
      <c r="C26" s="58"/>
      <c r="D26" s="58"/>
      <c r="E26" s="21"/>
      <c r="F26" s="21"/>
      <c r="G26" s="22"/>
      <c r="H26" s="23"/>
      <c r="I26" s="24"/>
      <c r="J26" s="24"/>
      <c r="K26" s="24"/>
      <c r="L26" s="24"/>
      <c r="M26" s="24"/>
      <c r="N26" s="24"/>
      <c r="O26" s="24"/>
      <c r="P26" s="24"/>
      <c r="Q26" s="23"/>
      <c r="R26" s="23"/>
      <c r="S26" s="24"/>
      <c r="T26" s="25"/>
    </row>
    <row r="27" spans="1:178" s="12" customFormat="1" ht="27" customHeight="1" x14ac:dyDescent="0.45">
      <c r="A27" s="56"/>
      <c r="B27" s="26"/>
      <c r="C27" s="26"/>
      <c r="D27" s="25"/>
      <c r="E27" s="21"/>
      <c r="F27" s="21"/>
      <c r="G27" s="22"/>
      <c r="H27" s="23"/>
      <c r="I27" s="24"/>
      <c r="J27" s="24"/>
      <c r="K27" s="24"/>
      <c r="L27" s="24"/>
      <c r="M27" s="24"/>
      <c r="N27" s="24"/>
      <c r="O27" s="24"/>
      <c r="P27" s="24"/>
      <c r="Q27" s="23"/>
      <c r="R27" s="23"/>
      <c r="S27" s="24"/>
      <c r="T27" s="25"/>
    </row>
    <row r="28" spans="1:178" s="12" customFormat="1" ht="27" customHeight="1" x14ac:dyDescent="0.45">
      <c r="A28" s="20">
        <v>9</v>
      </c>
      <c r="B28" s="31" t="s">
        <v>38</v>
      </c>
      <c r="C28" s="20" t="s">
        <v>55</v>
      </c>
      <c r="D28" s="20" t="s">
        <v>107</v>
      </c>
      <c r="E28" s="20" t="s">
        <v>27</v>
      </c>
      <c r="F28" s="20" t="s">
        <v>87</v>
      </c>
      <c r="G28" s="22">
        <v>50000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f>K28+N28</f>
        <v>0</v>
      </c>
      <c r="S28" s="24">
        <f>+G28-Q28</f>
        <v>50000</v>
      </c>
      <c r="T28" s="25">
        <v>111</v>
      </c>
    </row>
    <row r="29" spans="1:178" s="12" customFormat="1" ht="27" customHeight="1" thickBot="1" x14ac:dyDescent="0.5">
      <c r="A29" s="20"/>
      <c r="B29" s="31"/>
      <c r="C29" s="25"/>
      <c r="D29" s="25"/>
      <c r="E29" s="25"/>
      <c r="F29" s="25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  <c r="S29" s="24"/>
      <c r="T29" s="25"/>
    </row>
    <row r="30" spans="1:178" s="32" customFormat="1" ht="27" customHeight="1" thickBot="1" x14ac:dyDescent="0.5">
      <c r="A30" s="58" t="s">
        <v>56</v>
      </c>
      <c r="B30" s="58"/>
      <c r="C30" s="58"/>
      <c r="D30" s="58"/>
      <c r="E30" s="25"/>
      <c r="F30" s="25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  <c r="S30" s="24"/>
      <c r="T30" s="2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6"/>
      <c r="B31" s="26"/>
      <c r="C31" s="26"/>
      <c r="D31" s="25"/>
      <c r="E31" s="25"/>
      <c r="F31" s="25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  <c r="S31" s="24"/>
      <c r="T31" s="25"/>
    </row>
    <row r="32" spans="1:178" s="12" customFormat="1" ht="27" customHeight="1" x14ac:dyDescent="0.45">
      <c r="A32" s="20">
        <v>10</v>
      </c>
      <c r="B32" s="25" t="s">
        <v>50</v>
      </c>
      <c r="C32" s="20" t="s">
        <v>54</v>
      </c>
      <c r="D32" s="20" t="s">
        <v>106</v>
      </c>
      <c r="E32" s="20" t="s">
        <v>72</v>
      </c>
      <c r="F32" s="20" t="s">
        <v>87</v>
      </c>
      <c r="G32" s="22">
        <v>137000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3">
        <f>K32+L32+N32</f>
        <v>0</v>
      </c>
      <c r="S32" s="24">
        <f>G32-Q32</f>
        <v>137000</v>
      </c>
      <c r="T32" s="25">
        <v>111</v>
      </c>
    </row>
    <row r="33" spans="1:20" s="12" customFormat="1" ht="27" customHeight="1" x14ac:dyDescent="0.45">
      <c r="A33" s="20">
        <v>11</v>
      </c>
      <c r="B33" s="25" t="s">
        <v>25</v>
      </c>
      <c r="C33" s="20" t="s">
        <v>54</v>
      </c>
      <c r="D33" s="20" t="s">
        <v>52</v>
      </c>
      <c r="E33" s="20" t="s">
        <v>26</v>
      </c>
      <c r="F33" s="20" t="s">
        <v>87</v>
      </c>
      <c r="G33" s="22">
        <v>75000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3">
        <f t="shared" ref="R33:R39" si="4">K33+N33</f>
        <v>0</v>
      </c>
      <c r="S33" s="24">
        <f t="shared" ref="S33:S37" si="5">G33-Q33</f>
        <v>75000</v>
      </c>
      <c r="T33" s="25">
        <v>111</v>
      </c>
    </row>
    <row r="34" spans="1:20" s="12" customFormat="1" ht="27" customHeight="1" x14ac:dyDescent="0.45">
      <c r="A34" s="20">
        <v>12</v>
      </c>
      <c r="B34" s="25" t="s">
        <v>32</v>
      </c>
      <c r="C34" s="20" t="s">
        <v>54</v>
      </c>
      <c r="D34" s="20" t="s">
        <v>112</v>
      </c>
      <c r="E34" s="20" t="s">
        <v>26</v>
      </c>
      <c r="F34" s="20" t="s">
        <v>87</v>
      </c>
      <c r="G34" s="22">
        <v>50000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3">
        <f t="shared" si="4"/>
        <v>0</v>
      </c>
      <c r="S34" s="24">
        <f t="shared" si="5"/>
        <v>50000</v>
      </c>
      <c r="T34" s="25">
        <v>111</v>
      </c>
    </row>
    <row r="35" spans="1:20" s="12" customFormat="1" ht="27" customHeight="1" x14ac:dyDescent="0.45">
      <c r="A35" s="20">
        <v>13</v>
      </c>
      <c r="B35" s="25" t="s">
        <v>47</v>
      </c>
      <c r="C35" s="20" t="s">
        <v>54</v>
      </c>
      <c r="D35" s="20" t="s">
        <v>33</v>
      </c>
      <c r="E35" s="20" t="s">
        <v>51</v>
      </c>
      <c r="F35" s="20" t="s">
        <v>87</v>
      </c>
      <c r="G35" s="22">
        <v>21000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3">
        <f t="shared" si="4"/>
        <v>0</v>
      </c>
      <c r="S35" s="24">
        <f t="shared" si="5"/>
        <v>21000</v>
      </c>
      <c r="T35" s="25">
        <v>111</v>
      </c>
    </row>
    <row r="36" spans="1:20" s="12" customFormat="1" ht="27" customHeight="1" x14ac:dyDescent="0.45">
      <c r="A36" s="20">
        <v>14</v>
      </c>
      <c r="B36" s="25" t="s">
        <v>36</v>
      </c>
      <c r="C36" s="20" t="s">
        <v>54</v>
      </c>
      <c r="D36" s="20" t="s">
        <v>108</v>
      </c>
      <c r="E36" s="20" t="s">
        <v>26</v>
      </c>
      <c r="F36" s="20" t="s">
        <v>87</v>
      </c>
      <c r="G36" s="22">
        <v>50000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3">
        <f t="shared" si="4"/>
        <v>0</v>
      </c>
      <c r="S36" s="24">
        <f t="shared" si="5"/>
        <v>50000</v>
      </c>
      <c r="T36" s="25">
        <v>111</v>
      </c>
    </row>
    <row r="37" spans="1:20" s="12" customFormat="1" ht="27" customHeight="1" x14ac:dyDescent="0.45">
      <c r="A37" s="20">
        <v>15</v>
      </c>
      <c r="B37" s="25" t="s">
        <v>37</v>
      </c>
      <c r="C37" s="20" t="s">
        <v>54</v>
      </c>
      <c r="D37" s="20" t="s">
        <v>108</v>
      </c>
      <c r="E37" s="20" t="s">
        <v>26</v>
      </c>
      <c r="F37" s="20" t="s">
        <v>87</v>
      </c>
      <c r="G37" s="22">
        <v>50000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3">
        <f t="shared" si="4"/>
        <v>0</v>
      </c>
      <c r="S37" s="24">
        <f t="shared" si="5"/>
        <v>50000</v>
      </c>
      <c r="T37" s="25">
        <v>111</v>
      </c>
    </row>
    <row r="38" spans="1:20" s="12" customFormat="1" ht="27" customHeight="1" x14ac:dyDescent="0.45">
      <c r="A38" s="20">
        <v>16</v>
      </c>
      <c r="B38" s="25" t="s">
        <v>70</v>
      </c>
      <c r="C38" s="20" t="s">
        <v>54</v>
      </c>
      <c r="D38" s="20" t="s">
        <v>35</v>
      </c>
      <c r="E38" s="20" t="s">
        <v>51</v>
      </c>
      <c r="F38" s="20" t="s">
        <v>88</v>
      </c>
      <c r="G38" s="22">
        <v>22000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G38-Q38</f>
        <v>22000</v>
      </c>
      <c r="T38" s="25">
        <v>111</v>
      </c>
    </row>
    <row r="39" spans="1:20" s="12" customFormat="1" ht="27" customHeight="1" x14ac:dyDescent="0.45">
      <c r="A39" s="20">
        <v>17</v>
      </c>
      <c r="B39" s="25" t="s">
        <v>79</v>
      </c>
      <c r="C39" s="20" t="s">
        <v>54</v>
      </c>
      <c r="D39" s="20" t="s">
        <v>33</v>
      </c>
      <c r="E39" s="20" t="s">
        <v>51</v>
      </c>
      <c r="F39" s="20" t="s">
        <v>87</v>
      </c>
      <c r="G39" s="22">
        <v>21000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3">
        <f t="shared" si="4"/>
        <v>0</v>
      </c>
      <c r="S39" s="24">
        <f t="shared" ref="S39" si="6">G39-Q39</f>
        <v>21000</v>
      </c>
      <c r="T39" s="25">
        <v>111</v>
      </c>
    </row>
    <row r="40" spans="1:20" s="12" customFormat="1" ht="27" customHeight="1" x14ac:dyDescent="0.45">
      <c r="A40" s="20"/>
      <c r="B40" s="25"/>
      <c r="C40" s="25"/>
      <c r="D40" s="25"/>
      <c r="E40" s="25"/>
      <c r="F40" s="25"/>
      <c r="G40" s="2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  <c r="S40" s="24"/>
      <c r="T40" s="25"/>
    </row>
    <row r="41" spans="1:20" s="12" customFormat="1" ht="27" customHeight="1" x14ac:dyDescent="0.45">
      <c r="A41" s="58" t="s">
        <v>92</v>
      </c>
      <c r="B41" s="58"/>
      <c r="C41" s="58"/>
      <c r="D41" s="58"/>
      <c r="E41" s="25"/>
      <c r="F41" s="25"/>
      <c r="G41" s="2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  <c r="S41" s="24"/>
      <c r="T41" s="25"/>
    </row>
    <row r="42" spans="1:20" s="12" customFormat="1" ht="27" customHeight="1" x14ac:dyDescent="0.45">
      <c r="A42" s="20">
        <v>18</v>
      </c>
      <c r="B42" s="25" t="s">
        <v>99</v>
      </c>
      <c r="C42" s="20" t="s">
        <v>95</v>
      </c>
      <c r="D42" s="20" t="s">
        <v>109</v>
      </c>
      <c r="E42" s="20" t="s">
        <v>72</v>
      </c>
      <c r="F42" s="20" t="s">
        <v>88</v>
      </c>
      <c r="G42" s="22">
        <v>132426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3">
        <f>K42+N42</f>
        <v>0</v>
      </c>
      <c r="S42" s="24">
        <f>G42-Q42</f>
        <v>132426</v>
      </c>
      <c r="T42" s="25">
        <v>111</v>
      </c>
    </row>
    <row r="43" spans="1:20" s="12" customFormat="1" ht="27" customHeight="1" x14ac:dyDescent="0.45">
      <c r="A43" s="20"/>
      <c r="B43" s="25"/>
      <c r="C43" s="25"/>
      <c r="D43" s="25"/>
      <c r="E43" s="25"/>
      <c r="F43" s="25"/>
      <c r="G43" s="22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  <c r="S43" s="24"/>
      <c r="T43" s="25"/>
    </row>
    <row r="44" spans="1:20" s="12" customFormat="1" ht="27" customHeight="1" x14ac:dyDescent="0.45">
      <c r="A44" s="58" t="s">
        <v>60</v>
      </c>
      <c r="B44" s="58"/>
      <c r="C44" s="58"/>
      <c r="D44" s="58"/>
      <c r="E44" s="25"/>
      <c r="F44" s="25"/>
      <c r="G44" s="22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  <c r="S44" s="24"/>
      <c r="T44" s="25"/>
    </row>
    <row r="45" spans="1:20" s="12" customFormat="1" ht="27" customHeight="1" x14ac:dyDescent="0.45">
      <c r="A45" s="26"/>
      <c r="B45" s="26"/>
      <c r="C45" s="26"/>
      <c r="D45" s="25"/>
      <c r="E45" s="25"/>
      <c r="F45" s="25"/>
      <c r="G45" s="22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4"/>
      <c r="T45" s="25"/>
    </row>
    <row r="46" spans="1:20" s="12" customFormat="1" ht="27" customHeight="1" x14ac:dyDescent="0.45">
      <c r="A46" s="20">
        <v>19</v>
      </c>
      <c r="B46" s="25" t="s">
        <v>57</v>
      </c>
      <c r="C46" s="20" t="s">
        <v>40</v>
      </c>
      <c r="D46" s="20" t="s">
        <v>40</v>
      </c>
      <c r="E46" s="20" t="s">
        <v>26</v>
      </c>
      <c r="F46" s="20" t="s">
        <v>88</v>
      </c>
      <c r="G46" s="22">
        <v>137000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3">
        <f>K46+N46</f>
        <v>0</v>
      </c>
      <c r="S46" s="24">
        <f>G46-Q46</f>
        <v>137000</v>
      </c>
      <c r="T46" s="25">
        <v>111</v>
      </c>
    </row>
    <row r="47" spans="1:20" s="12" customFormat="1" ht="27" customHeight="1" x14ac:dyDescent="0.45">
      <c r="A47" s="20">
        <v>20</v>
      </c>
      <c r="B47" s="25" t="s">
        <v>30</v>
      </c>
      <c r="C47" s="20" t="s">
        <v>98</v>
      </c>
      <c r="D47" s="20" t="s">
        <v>31</v>
      </c>
      <c r="E47" s="20" t="s">
        <v>26</v>
      </c>
      <c r="F47" s="20" t="s">
        <v>87</v>
      </c>
      <c r="G47" s="22">
        <v>102866.5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3">
        <f>K47+N47</f>
        <v>0</v>
      </c>
      <c r="S47" s="24">
        <f>G47-Q47</f>
        <v>102866.5</v>
      </c>
      <c r="T47" s="25"/>
    </row>
    <row r="48" spans="1:20" s="12" customFormat="1" ht="27" customHeight="1" x14ac:dyDescent="0.45">
      <c r="A48" s="20"/>
      <c r="B48" s="25"/>
      <c r="C48" s="20"/>
      <c r="D48" s="20"/>
      <c r="E48" s="20"/>
      <c r="F48" s="20"/>
      <c r="G48" s="2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4"/>
      <c r="T48" s="25"/>
    </row>
    <row r="49" spans="1:20" s="12" customFormat="1" ht="27" customHeight="1" x14ac:dyDescent="0.45">
      <c r="A49" s="57" t="s">
        <v>71</v>
      </c>
      <c r="B49" s="57"/>
      <c r="C49" s="57"/>
      <c r="D49" s="5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12" customFormat="1" ht="27" customHeight="1" x14ac:dyDescent="0.45">
      <c r="A50" s="2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s="12" customFormat="1" ht="27" customHeight="1" x14ac:dyDescent="0.45">
      <c r="A51" s="20">
        <v>21</v>
      </c>
      <c r="B51" s="25" t="s">
        <v>29</v>
      </c>
      <c r="C51" s="20" t="s">
        <v>44</v>
      </c>
      <c r="D51" s="20" t="s">
        <v>45</v>
      </c>
      <c r="E51" s="20" t="s">
        <v>27</v>
      </c>
      <c r="F51" s="20" t="s">
        <v>88</v>
      </c>
      <c r="G51" s="22">
        <v>137000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3">
        <f t="shared" ref="R51" si="7">K51+N51</f>
        <v>0</v>
      </c>
      <c r="S51" s="24">
        <f t="shared" ref="S51" si="8">G51-Q51</f>
        <v>137000</v>
      </c>
      <c r="T51" s="25">
        <v>111</v>
      </c>
    </row>
    <row r="52" spans="1:20" s="12" customFormat="1" ht="27" customHeight="1" x14ac:dyDescent="0.45">
      <c r="A52" s="33"/>
      <c r="B52" s="25"/>
      <c r="C52" s="25"/>
      <c r="D52" s="25"/>
      <c r="E52" s="21"/>
      <c r="F52" s="21"/>
      <c r="G52" s="2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4"/>
      <c r="T52" s="25"/>
    </row>
    <row r="53" spans="1:20" s="12" customFormat="1" ht="27" customHeight="1" x14ac:dyDescent="0.45">
      <c r="A53" s="57" t="s">
        <v>58</v>
      </c>
      <c r="B53" s="57"/>
      <c r="C53" s="57"/>
      <c r="D53" s="5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12" customFormat="1" ht="27" customHeight="1" x14ac:dyDescent="0.4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12" customFormat="1" ht="27" customHeight="1" x14ac:dyDescent="0.45">
      <c r="A55" s="20">
        <v>22</v>
      </c>
      <c r="B55" s="25" t="s">
        <v>34</v>
      </c>
      <c r="C55" s="20" t="s">
        <v>61</v>
      </c>
      <c r="D55" s="34" t="s">
        <v>59</v>
      </c>
      <c r="E55" s="20" t="s">
        <v>27</v>
      </c>
      <c r="F55" s="20" t="s">
        <v>88</v>
      </c>
      <c r="G55" s="22">
        <v>137000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f>K55+N55</f>
        <v>0</v>
      </c>
      <c r="S55" s="24">
        <f>G55-Q55</f>
        <v>137000</v>
      </c>
      <c r="T55" s="25">
        <v>111</v>
      </c>
    </row>
    <row r="56" spans="1:20" s="12" customFormat="1" ht="27" customHeight="1" x14ac:dyDescent="0.45">
      <c r="A56" s="20"/>
      <c r="B56" s="25"/>
      <c r="C56" s="25"/>
      <c r="D56" s="25"/>
      <c r="E56" s="21"/>
      <c r="F56" s="21"/>
      <c r="G56" s="2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4"/>
      <c r="T56" s="25"/>
    </row>
    <row r="57" spans="1:20" s="12" customFormat="1" ht="27" customHeight="1" x14ac:dyDescent="0.45">
      <c r="A57" s="57" t="s">
        <v>93</v>
      </c>
      <c r="B57" s="57"/>
      <c r="C57" s="57"/>
      <c r="D57" s="5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12" customFormat="1" ht="27" customHeight="1" x14ac:dyDescent="0.45">
      <c r="A58" s="2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s="12" customFormat="1" ht="27" customHeight="1" x14ac:dyDescent="0.45">
      <c r="A59" s="20">
        <v>23</v>
      </c>
      <c r="B59" s="25" t="s">
        <v>28</v>
      </c>
      <c r="C59" s="20" t="s">
        <v>105</v>
      </c>
      <c r="D59" s="20" t="s">
        <v>104</v>
      </c>
      <c r="E59" s="20" t="s">
        <v>26</v>
      </c>
      <c r="F59" s="20" t="s">
        <v>88</v>
      </c>
      <c r="G59" s="22">
        <v>137000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3">
        <f>K59+N59</f>
        <v>0</v>
      </c>
      <c r="S59" s="24">
        <f>G59-Q59</f>
        <v>137000</v>
      </c>
      <c r="T59" s="25">
        <v>111</v>
      </c>
    </row>
    <row r="60" spans="1:20" s="12" customFormat="1" ht="27" customHeight="1" x14ac:dyDescent="0.45">
      <c r="A60" s="20">
        <v>24</v>
      </c>
      <c r="B60" s="25" t="s">
        <v>43</v>
      </c>
      <c r="C60" s="20" t="s">
        <v>105</v>
      </c>
      <c r="D60" s="20" t="s">
        <v>31</v>
      </c>
      <c r="E60" s="20" t="s">
        <v>26</v>
      </c>
      <c r="F60" s="20" t="s">
        <v>88</v>
      </c>
      <c r="G60" s="22">
        <v>102151.5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3">
        <f>K60+N60</f>
        <v>0</v>
      </c>
      <c r="S60" s="24">
        <f>G60-Q60</f>
        <v>102151.5</v>
      </c>
      <c r="T60" s="25">
        <v>111</v>
      </c>
    </row>
    <row r="61" spans="1:20" s="12" customFormat="1" ht="27" customHeight="1" x14ac:dyDescent="0.45">
      <c r="A61" s="20"/>
      <c r="B61" s="25"/>
      <c r="C61" s="21"/>
      <c r="D61" s="25"/>
      <c r="E61" s="25"/>
      <c r="F61" s="25"/>
      <c r="G61" s="22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3"/>
      <c r="S61" s="24"/>
      <c r="T61" s="25"/>
    </row>
    <row r="62" spans="1:20" s="12" customFormat="1" ht="27" customHeight="1" x14ac:dyDescent="0.45">
      <c r="A62" s="58" t="s">
        <v>94</v>
      </c>
      <c r="B62" s="58"/>
      <c r="C62" s="58"/>
      <c r="D62" s="58"/>
      <c r="E62" s="25"/>
      <c r="F62" s="25"/>
      <c r="G62" s="2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3"/>
      <c r="S62" s="24"/>
      <c r="T62" s="25"/>
    </row>
    <row r="63" spans="1:20" s="12" customFormat="1" ht="27" customHeight="1" x14ac:dyDescent="0.45">
      <c r="A63" s="2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s="12" customFormat="1" ht="27" customHeight="1" x14ac:dyDescent="0.45">
      <c r="A64" s="33">
        <v>25</v>
      </c>
      <c r="B64" s="31" t="s">
        <v>78</v>
      </c>
      <c r="C64" s="20" t="s">
        <v>96</v>
      </c>
      <c r="D64" s="20" t="s">
        <v>110</v>
      </c>
      <c r="E64" s="33" t="s">
        <v>27</v>
      </c>
      <c r="F64" s="20" t="s">
        <v>87</v>
      </c>
      <c r="G64" s="22">
        <v>167000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3">
        <f>J64+M64</f>
        <v>0</v>
      </c>
      <c r="S64" s="24">
        <f>G64-Q64</f>
        <v>167000</v>
      </c>
      <c r="T64" s="31"/>
    </row>
    <row r="65" spans="1:20" s="12" customFormat="1" ht="28.5" x14ac:dyDescent="0.45">
      <c r="A65" s="33"/>
      <c r="B65" s="51" t="s">
        <v>101</v>
      </c>
      <c r="C65" s="21"/>
      <c r="D65" s="31"/>
      <c r="E65" s="31"/>
      <c r="F65" s="31"/>
      <c r="G65" s="27">
        <f>SUM(G14:G64)</f>
        <v>2456297.48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7">
        <f t="shared" ref="S65" si="9">SUM(S14:S64)</f>
        <v>2456297.48</v>
      </c>
      <c r="T65" s="31"/>
    </row>
    <row r="66" spans="1:20" s="12" customFormat="1" ht="28.5" x14ac:dyDescent="0.45">
      <c r="A66" s="35"/>
      <c r="B66" s="36"/>
      <c r="C66" s="37"/>
      <c r="D66" s="36"/>
      <c r="E66" s="36"/>
      <c r="F66" s="36"/>
      <c r="G66" s="38"/>
      <c r="H66" s="36"/>
      <c r="I66" s="36"/>
      <c r="J66" s="39"/>
      <c r="K66" s="36"/>
      <c r="L66" s="39"/>
      <c r="M66" s="39"/>
      <c r="N66" s="39"/>
      <c r="O66" s="36"/>
      <c r="P66" s="39"/>
      <c r="Q66" s="40"/>
      <c r="R66" s="41"/>
      <c r="S66" s="39"/>
      <c r="T66" s="36"/>
    </row>
    <row r="67" spans="1:20" s="12" customFormat="1" ht="30" customHeight="1" x14ac:dyDescent="0.45">
      <c r="A67" s="42"/>
      <c r="B67" s="43"/>
      <c r="C67" s="43"/>
      <c r="D67" s="44"/>
      <c r="E67" s="44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12" customFormat="1" ht="30" customHeight="1" x14ac:dyDescent="0.45">
      <c r="B68" s="46"/>
      <c r="C68" s="46"/>
      <c r="D68" s="46"/>
      <c r="G68" s="47"/>
      <c r="H68" s="47"/>
      <c r="I68" s="47"/>
      <c r="J68" s="48"/>
      <c r="K68" s="48"/>
      <c r="L68" s="48"/>
      <c r="M68" s="48"/>
      <c r="N68" s="48"/>
      <c r="Q68" s="45"/>
      <c r="R68" s="45"/>
      <c r="S68" s="45"/>
      <c r="T68" s="45"/>
    </row>
    <row r="69" spans="1:20" s="12" customFormat="1" ht="30" customHeight="1" x14ac:dyDescent="0.45">
      <c r="B69" s="46"/>
      <c r="C69" s="46"/>
      <c r="D69" s="46"/>
      <c r="G69" s="47"/>
      <c r="H69" s="47"/>
      <c r="I69" s="47"/>
      <c r="J69" s="48"/>
      <c r="K69" s="48"/>
      <c r="L69" s="48"/>
      <c r="M69" s="48"/>
      <c r="N69" s="48"/>
      <c r="Q69" s="45"/>
      <c r="R69" s="45"/>
      <c r="S69" s="45"/>
      <c r="T69" s="45"/>
    </row>
    <row r="70" spans="1:20" s="12" customFormat="1" ht="30" customHeight="1" x14ac:dyDescent="0.45">
      <c r="B70" s="46"/>
      <c r="C70" s="46"/>
      <c r="D70" s="46"/>
      <c r="G70" s="47"/>
      <c r="H70" s="47"/>
      <c r="I70" s="47"/>
      <c r="J70" s="48"/>
      <c r="K70" s="48"/>
      <c r="L70" s="48"/>
      <c r="M70" s="48"/>
      <c r="N70" s="48"/>
      <c r="Q70" s="45"/>
      <c r="R70" s="45"/>
      <c r="S70" s="45"/>
      <c r="T70" s="45"/>
    </row>
    <row r="71" spans="1:20" s="12" customFormat="1" ht="30" customHeight="1" x14ac:dyDescent="0.45">
      <c r="B71" s="46"/>
      <c r="C71" s="46"/>
      <c r="D71" s="46"/>
      <c r="E71" s="46"/>
      <c r="F71" s="46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s="12" customFormat="1" ht="30" customHeight="1" x14ac:dyDescent="0.45">
      <c r="B72" s="46"/>
      <c r="C72" s="46"/>
      <c r="D72" s="46"/>
      <c r="E72" s="46"/>
      <c r="F72" s="46"/>
      <c r="G72" s="46"/>
      <c r="H72" s="46"/>
      <c r="I72" s="46"/>
      <c r="J72" s="49"/>
      <c r="K72" s="49"/>
      <c r="L72" s="46"/>
      <c r="M72" s="49"/>
      <c r="N72" s="49"/>
      <c r="O72" s="49"/>
      <c r="P72" s="49"/>
      <c r="Q72" s="49"/>
      <c r="R72" s="49"/>
      <c r="S72" s="49"/>
      <c r="T72" s="49"/>
    </row>
    <row r="73" spans="1:20" s="12" customFormat="1" ht="30" customHeight="1" x14ac:dyDescent="0.45">
      <c r="B73" s="46"/>
      <c r="C73" s="46"/>
      <c r="D73" s="46"/>
      <c r="E73" s="46"/>
      <c r="F73" s="46"/>
      <c r="G73" s="46"/>
      <c r="H73" s="49"/>
      <c r="I73" s="46"/>
      <c r="J73" s="49"/>
      <c r="K73" s="49"/>
      <c r="L73" s="46"/>
      <c r="M73" s="49"/>
      <c r="N73" s="49"/>
      <c r="O73" s="49"/>
      <c r="P73" s="49"/>
      <c r="Q73" s="49"/>
      <c r="R73" s="49"/>
      <c r="S73" s="49"/>
      <c r="T73" s="49"/>
    </row>
    <row r="74" spans="1:20" s="12" customFormat="1" ht="30" customHeight="1" x14ac:dyDescent="0.45">
      <c r="B74" s="46"/>
      <c r="C74" s="46"/>
      <c r="D74" s="46"/>
      <c r="E74" s="46"/>
      <c r="F74" s="46"/>
      <c r="G74" s="46"/>
      <c r="H74" s="49"/>
      <c r="I74" s="46"/>
      <c r="J74" s="49"/>
      <c r="K74" s="49"/>
      <c r="L74" s="46"/>
      <c r="M74" s="49"/>
      <c r="N74" s="49"/>
      <c r="O74" s="49"/>
      <c r="P74" s="49"/>
      <c r="Q74" s="49"/>
      <c r="R74" s="49"/>
      <c r="S74" s="49"/>
      <c r="T74" s="49"/>
    </row>
    <row r="75" spans="1:20" s="12" customFormat="1" ht="30" customHeight="1" x14ac:dyDescent="0.45"/>
    <row r="76" spans="1:20" s="12" customFormat="1" ht="30" customHeight="1" x14ac:dyDescent="0.55000000000000004">
      <c r="B76" s="52" t="s">
        <v>115</v>
      </c>
    </row>
    <row r="77" spans="1:20" s="12" customFormat="1" ht="30" customHeight="1" x14ac:dyDescent="0.55000000000000004">
      <c r="B77" s="52" t="s">
        <v>62</v>
      </c>
    </row>
    <row r="78" spans="1:20" s="12" customFormat="1" ht="28.5" x14ac:dyDescent="0.45">
      <c r="B78" s="50"/>
    </row>
    <row r="79" spans="1:20" s="12" customFormat="1" ht="28.5" x14ac:dyDescent="0.45">
      <c r="B79" s="50"/>
    </row>
    <row r="80" spans="1:20" s="12" customFormat="1" ht="28.5" x14ac:dyDescent="0.45">
      <c r="B80" s="50"/>
    </row>
    <row r="81" spans="2:19" s="12" customFormat="1" ht="28.5" x14ac:dyDescent="0.45">
      <c r="B81" s="50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63</v>
      </c>
      <c r="G84" s="3" t="s">
        <v>64</v>
      </c>
      <c r="H84" s="3"/>
      <c r="I84" s="3"/>
      <c r="N84" s="60" t="s">
        <v>102</v>
      </c>
      <c r="O84" s="60"/>
      <c r="P84" s="60"/>
      <c r="Q84" s="60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65</v>
      </c>
      <c r="G86" s="3" t="s">
        <v>66</v>
      </c>
      <c r="H86" s="3"/>
      <c r="I86" s="3"/>
      <c r="N86" s="61" t="s">
        <v>68</v>
      </c>
      <c r="O86" s="61"/>
      <c r="P86" s="61"/>
      <c r="Q86" s="61"/>
      <c r="R86" s="61"/>
      <c r="S86" s="3"/>
    </row>
    <row r="87" spans="2:19" s="12" customFormat="1" ht="33.75" x14ac:dyDescent="0.5">
      <c r="B87" s="53" t="s">
        <v>113</v>
      </c>
      <c r="G87" s="59" t="s">
        <v>89</v>
      </c>
      <c r="H87" s="59"/>
      <c r="I87" s="59"/>
      <c r="N87" s="55"/>
      <c r="O87" s="59" t="s">
        <v>97</v>
      </c>
      <c r="P87" s="59"/>
      <c r="Q87" s="59"/>
      <c r="R87" s="60"/>
      <c r="S87" s="60"/>
    </row>
    <row r="88" spans="2:19" s="12" customFormat="1" ht="33.75" x14ac:dyDescent="0.5">
      <c r="B88" s="54" t="s">
        <v>111</v>
      </c>
      <c r="G88" s="61" t="s">
        <v>67</v>
      </c>
      <c r="H88" s="61"/>
      <c r="I88" s="61"/>
      <c r="N88" s="61" t="s">
        <v>73</v>
      </c>
      <c r="O88" s="61"/>
      <c r="P88" s="61"/>
      <c r="Q88" s="61"/>
      <c r="R88" s="61"/>
      <c r="S88" s="3"/>
    </row>
    <row r="89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7:Q87"/>
    <mergeCell ref="N84:Q84"/>
    <mergeCell ref="N88:R88"/>
    <mergeCell ref="N86:R86"/>
    <mergeCell ref="G87:I87"/>
    <mergeCell ref="G88:I88"/>
    <mergeCell ref="R87:S87"/>
    <mergeCell ref="A53:D53"/>
    <mergeCell ref="A57:D57"/>
    <mergeCell ref="A62:D62"/>
    <mergeCell ref="A22:D22"/>
    <mergeCell ref="A41:D41"/>
    <mergeCell ref="A44:D44"/>
    <mergeCell ref="A49:D49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2023-10-06T14:47:38Z</cp:lastPrinted>
  <dcterms:created xsi:type="dcterms:W3CDTF">2017-03-16T20:18:07Z</dcterms:created>
  <dcterms:modified xsi:type="dcterms:W3CDTF">2023-12-26T15:35:22Z</dcterms:modified>
</cp:coreProperties>
</file>